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4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90" yWindow="0" windowWidth="12450" windowHeight="13605" tabRatio="794"/>
  </bookViews>
  <sheets>
    <sheet name="Отчёт" sheetId="1" r:id="rId1"/>
    <sheet name="Структура" sheetId="2" r:id="rId2"/>
    <sheet name="Свод по отделениям" sheetId="3" r:id="rId3"/>
    <sheet name="Диаграмма по отделениям" sheetId="7" state="hidden" r:id="rId4"/>
    <sheet name="Детализация по отделениям" sheetId="8" r:id="rId5"/>
    <sheet name="Свод по персоналу" sheetId="5" r:id="rId6"/>
    <sheet name="Диаграмма по персоналу" sheetId="6" state="hidden" r:id="rId7"/>
  </sheets>
  <definedNames>
    <definedName name="ReportData">OFFSET(Отчёт!$A$6,0,0,MAX(IFERROR(MATCH("ИТОГО",Отчёт!$A:$A,0)-6,2),2),7)</definedName>
    <definedName name="_xlnm.Print_Area" localSheetId="4">'Детализация по отделениям'!$A:$C</definedName>
    <definedName name="_xlnm.Print_Area" localSheetId="0">Отчёт!$A:$G</definedName>
    <definedName name="_xlnm.Print_Area" localSheetId="2">'Свод по отделениям'!$A:$C</definedName>
    <definedName name="_xlnm.Print_Area" localSheetId="5">'Свод по персоналу'!$A:$C</definedName>
    <definedName name="_xlnm.Print_Area" localSheetId="1">Структура!$A:$E</definedName>
  </definedNames>
  <calcPr calcId="152511" concurrentCalc="0"/>
  <pivotCaches>
    <pivotCache cacheId="165" r:id="rId8"/>
  </pivotCaches>
</workbook>
</file>

<file path=xl/calcChain.xml><?xml version="1.0" encoding="utf-8"?>
<calcChain xmlns="http://schemas.openxmlformats.org/spreadsheetml/2006/main">
  <c r="A4" i="3" l="1"/>
  <c r="B4" i="3"/>
  <c r="A4" i="8"/>
  <c r="B4" i="8"/>
  <c r="A4" i="5"/>
  <c r="B4" i="5"/>
  <c r="A4" i="2"/>
  <c r="B4" i="2"/>
  <c r="B3" i="3"/>
  <c r="B3" i="8"/>
  <c r="B3" i="5"/>
  <c r="B3" i="2"/>
  <c r="A3" i="3"/>
  <c r="A3" i="8"/>
  <c r="A3" i="5"/>
  <c r="A3" i="2"/>
  <c r="A2" i="3"/>
  <c r="A2" i="8"/>
  <c r="A2" i="5"/>
  <c r="A2" i="2"/>
</calcChain>
</file>

<file path=xl/sharedStrings.xml><?xml version="1.0" encoding="utf-8"?>
<sst xmlns="http://schemas.openxmlformats.org/spreadsheetml/2006/main" count="266" uniqueCount="104">
  <si>
    <t>Код врача</t>
  </si>
  <si>
    <t>Объём оказанных услуг
(в рублях)</t>
  </si>
  <si>
    <t>Количество чеков</t>
  </si>
  <si>
    <t>Период</t>
  </si>
  <si>
    <t>конец:</t>
  </si>
  <si>
    <t>начало:</t>
  </si>
  <si>
    <t>Количество услуг</t>
  </si>
  <si>
    <t>Условие оказания услуг</t>
  </si>
  <si>
    <t>Отделение/
должность</t>
  </si>
  <si>
    <t>Общий итог</t>
  </si>
  <si>
    <t>Доля в общем объёме выручки (в %)</t>
  </si>
  <si>
    <t>Доля в объёме выручки отделения (в %)</t>
  </si>
  <si>
    <t>Объём оказанных услуг (в руб.)</t>
  </si>
  <si>
    <t>Выберите отделение</t>
  </si>
  <si>
    <t>Выберите в фильтре отделение для просмотра структуры выручки по врачам</t>
  </si>
  <si>
    <t>ФИО</t>
  </si>
  <si>
    <t>СТРУКТУРА ВЫРУЧКИ ПО ОТДЕЛЕНИЯМ И ПЕРСОНАЛУ</t>
  </si>
  <si>
    <t>СТРУКТУРА ВЫРУЧКИ ПО ОТДЕЛЕНИЯМ</t>
  </si>
  <si>
    <t>ДЕТАЛИЗАЦИЯ ВЫРУЧКИ ОТДЕЛЕНИЯ</t>
  </si>
  <si>
    <t>СТРУКТУРА ВЫРУЧКИ ПО ПЕРСОНАЛУ</t>
  </si>
  <si>
    <t xml:space="preserve">01.03.2016. </t>
  </si>
  <si>
    <t xml:space="preserve">31.03.2016. </t>
  </si>
  <si>
    <t>ВЫРУЧКА ПО СТАРШЕМУ МЕДИЦИНСКОМУ ПЕРСОНАЛУ</t>
  </si>
  <si>
    <t>00</t>
  </si>
  <si>
    <t>РЕНТГЕН</t>
  </si>
  <si>
    <t>Хирургия</t>
  </si>
  <si>
    <t>ПМУ</t>
  </si>
  <si>
    <t>01</t>
  </si>
  <si>
    <t>Мрыхин С.В.</t>
  </si>
  <si>
    <t>02</t>
  </si>
  <si>
    <t>Уткин А.В.</t>
  </si>
  <si>
    <t>Ортопедия</t>
  </si>
  <si>
    <t>03</t>
  </si>
  <si>
    <t>Солдатов В.В.</t>
  </si>
  <si>
    <t>04</t>
  </si>
  <si>
    <t>Филонов А.И.</t>
  </si>
  <si>
    <t>06</t>
  </si>
  <si>
    <t>Фридланд А.Г.</t>
  </si>
  <si>
    <t/>
  </si>
  <si>
    <t>07</t>
  </si>
  <si>
    <t>Олевский А.А.</t>
  </si>
  <si>
    <t>08</t>
  </si>
  <si>
    <t>Алиев Г.А.</t>
  </si>
  <si>
    <t>09</t>
  </si>
  <si>
    <t>Халимов Э.Р.</t>
  </si>
  <si>
    <t>10</t>
  </si>
  <si>
    <t>Летягов П.Ю.</t>
  </si>
  <si>
    <t>11</t>
  </si>
  <si>
    <t>Остроухова А.А.</t>
  </si>
  <si>
    <t>Терапия</t>
  </si>
  <si>
    <t>13</t>
  </si>
  <si>
    <t>Ворошилова М.А.</t>
  </si>
  <si>
    <t>14</t>
  </si>
  <si>
    <t>Пушкина С.Н.</t>
  </si>
  <si>
    <t>15</t>
  </si>
  <si>
    <t>Буханова И.И.</t>
  </si>
  <si>
    <t>16</t>
  </si>
  <si>
    <t>Емельянова Л.А.</t>
  </si>
  <si>
    <t>17</t>
  </si>
  <si>
    <t>Чуб А.П.</t>
  </si>
  <si>
    <t>18</t>
  </si>
  <si>
    <t>Цой Л.А.</t>
  </si>
  <si>
    <t>19</t>
  </si>
  <si>
    <t>Боброва Ю.А.</t>
  </si>
  <si>
    <t>20</t>
  </si>
  <si>
    <t>Дзуцева В.А.</t>
  </si>
  <si>
    <t>22</t>
  </si>
  <si>
    <t>Табаева Р.Р.</t>
  </si>
  <si>
    <t>24</t>
  </si>
  <si>
    <t>Кирищян Л.В.</t>
  </si>
  <si>
    <t>25</t>
  </si>
  <si>
    <t>Гайдамака Е.Н.</t>
  </si>
  <si>
    <t>28</t>
  </si>
  <si>
    <t>Мацепура Н.А.</t>
  </si>
  <si>
    <t>29</t>
  </si>
  <si>
    <t>Каликина О.В.</t>
  </si>
  <si>
    <t>30</t>
  </si>
  <si>
    <t>Кругляков К.В.</t>
  </si>
  <si>
    <t>31</t>
  </si>
  <si>
    <t>Манвелян А.С.</t>
  </si>
  <si>
    <t>33</t>
  </si>
  <si>
    <t>Филь Д.Г.</t>
  </si>
  <si>
    <t>34</t>
  </si>
  <si>
    <t>Панова Л.М.</t>
  </si>
  <si>
    <t>36</t>
  </si>
  <si>
    <t>Петросян Э.В.</t>
  </si>
  <si>
    <t>37</t>
  </si>
  <si>
    <t>Сукачева С.А.</t>
  </si>
  <si>
    <t>38</t>
  </si>
  <si>
    <t>Калашникова С.В.</t>
  </si>
  <si>
    <t>39</t>
  </si>
  <si>
    <t>Семушина Н.П.</t>
  </si>
  <si>
    <t>40</t>
  </si>
  <si>
    <t>Плетененко О.А.</t>
  </si>
  <si>
    <t>41</t>
  </si>
  <si>
    <t>Адамян Е.В.</t>
  </si>
  <si>
    <t>43</t>
  </si>
  <si>
    <t>Угольков И.В.</t>
  </si>
  <si>
    <t>ИТОГО</t>
  </si>
  <si>
    <t>В ТОМ ЧИСЛЕ ПО БЕЗНАЛИЧНОМУ РАСЧЁТУ</t>
  </si>
  <si>
    <t>Подпись кассира ____________________________</t>
  </si>
  <si>
    <t>Ортопедия Итог</t>
  </si>
  <si>
    <t>Терапия Итог</t>
  </si>
  <si>
    <t>Хирургия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</si>
</sst>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[$р.-419]_-;\-* #,##0.00[$р.-419]_-;_-* &quot;-&quot;??[$р.-419]_-;_-@_-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2"/>
      <color theme="3" tint="-0.249977111117893"/>
      <name val="Cambria"/>
      <family val="1"/>
      <charset val="204"/>
      <scheme val="major"/>
    </font>
    <font>
      <b/>
      <sz val="11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9" fontId="2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horizontal="right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0" fillId="0" borderId="0" xfId="0" pivotButton="1"/>
    <xf numFmtId="10" fontId="0" fillId="0" borderId="0" xfId="0" applyNumberFormat="1"/>
    <xf numFmtId="0" fontId="2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horizontal="right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9" fontId="2" fillId="0" borderId="0" xfId="0" applyNumberFormat="1" applyFont="1"/>
    <xf numFmtId="0" fontId="2" fillId="0" borderId="0" xfId="0" applyFont="1"/>
    <xf numFmtId="49" fontId="5" fillId="0" borderId="0" xfId="0" applyNumberFormat="1" applyFont="1"/>
    <xf numFmtId="4" fontId="5" fillId="0" borderId="0" xfId="0" applyNumberFormat="1" applyFont="1"/>
    <xf numFmtId="14" fontId="2" fillId="0" borderId="0" xfId="0" applyNumberFormat="1" applyFont="1"/>
    <xf numFmtId="14" fontId="5" fillId="0" borderId="0" xfId="0" applyNumberFormat="1" applyFont="1"/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28">
    <dxf>
      <numFmt numFmtId="3" formatCode="#,##0"/>
    </dxf>
    <dxf>
      <numFmt numFmtId="3" formatCode="#,##0"/>
    </dxf>
    <dxf>
      <numFmt numFmtId="14" formatCode="0.00%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</dxf>
    <dxf>
      <numFmt numFmtId="14" formatCode="0.00%"/>
    </dxf>
    <dxf>
      <numFmt numFmtId="3" formatCode="#,##0"/>
    </dxf>
    <dxf>
      <numFmt numFmtId="3" formatCode="#,##0"/>
    </dxf>
    <dxf>
      <numFmt numFmtId="4" formatCode="#,##0.00"/>
    </dxf>
    <dxf>
      <numFmt numFmtId="4" formatCode="#,##0.00"/>
    </dxf>
    <dxf>
      <numFmt numFmtId="4" formatCode="#,##0.00"/>
    </dxf>
    <dxf>
      <numFmt numFmtId="14" formatCode="0.00%"/>
    </dxf>
    <dxf>
      <numFmt numFmtId="3" formatCode="#,##0"/>
    </dxf>
    <dxf>
      <numFmt numFmtId="3" formatCode="#,##0"/>
    </dxf>
    <dxf>
      <numFmt numFmtId="4" formatCode="#,##0.00"/>
    </dxf>
    <dxf>
      <numFmt numFmtId="4" formatCode="#,##0.00"/>
    </dxf>
    <dxf>
      <numFmt numFmtId="14" formatCode="0.00%"/>
    </dxf>
    <dxf>
      <numFmt numFmtId="3" formatCode="#,##0"/>
    </dxf>
    <dxf>
      <numFmt numFmtId="3" formatCode="#,##0"/>
    </dxf>
    <dxf>
      <numFmt numFmtId="4" formatCode="#,##0.00"/>
    </dxf>
    <dxf>
      <numFmt numFmtId="4" formatCode="#,##0.00"/>
    </dxf>
    <dxf>
      <numFmt numFmtId="14" formatCode="0.00%"/>
    </dxf>
    <dxf>
      <numFmt numFmtId="14" formatCode="0.00%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4.xml"/><Relationship Id="rId10" Type="http://schemas.openxmlformats.org/officeDocument/2006/relationships/styles" Target="styles.xml"/><Relationship Id="rId4" Type="http://schemas.openxmlformats.org/officeDocument/2006/relationships/chartsheet" Target="chartsheets/sheet1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[Выручка.xlsx]Свод по отделениям!СводнаяТаблица1</c:name>
    <c:fmtId val="1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cap="all" baseline="0"/>
              <a:t>Объём оказанных услуг (в руб.)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</c:marker>
        <c:dLbl>
          <c:idx val="0"/>
          <c:numFmt formatCode="0.00%" sourceLinked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j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1"/>
          <c:showSerName val="0"/>
          <c:showPercent val="1"/>
          <c:showBubbleSize val="0"/>
          <c:separator>; 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</c:marker>
      </c:pivotFmt>
      <c:pivotFmt>
        <c:idx val="2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numFmt formatCode="0.00%" sourceLinked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j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1"/>
          <c:showSerName val="0"/>
          <c:showPercent val="1"/>
          <c:showBubbleSize val="0"/>
          <c:separator>; 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3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4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5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6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</c:pivotFmt>
      <c:pivotFmt>
        <c:idx val="7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8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9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0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1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2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3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4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5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6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7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8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9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20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21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22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23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24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25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26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27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28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29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30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31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32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33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34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35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36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37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</c:pivotFmts>
    <c:plotArea>
      <c:layout>
        <c:manualLayout>
          <c:layoutTarget val="inner"/>
          <c:xMode val="edge"/>
          <c:yMode val="edge"/>
          <c:x val="0.18009073190175554"/>
          <c:y val="0.20151952736328052"/>
          <c:w val="0.53287136405246638"/>
          <c:h val="0.76461866986390292"/>
        </c:manualLayout>
      </c:layout>
      <c:pieChart>
        <c:varyColors val="1"/>
        <c:ser>
          <c:idx val="0"/>
          <c:order val="0"/>
          <c:tx>
            <c:strRef>
              <c:f>'Свод по отделениям'!$B$5</c:f>
              <c:strCache>
                <c:ptCount val="1"/>
                <c:pt idx="0">
                  <c:v>Объём оказанных услуг (в руб.)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numFmt formatCode="0.00%" sourceLinked="0"/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;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'Свод по отделениям'!$A$6:$A$9</c:f>
              <c:strCache>
                <c:ptCount val="3"/>
                <c:pt idx="0">
                  <c:v>Ортопедия</c:v>
                </c:pt>
                <c:pt idx="1">
                  <c:v>Терапия</c:v>
                </c:pt>
                <c:pt idx="2">
                  <c:v>Хирургия</c:v>
                </c:pt>
              </c:strCache>
            </c:strRef>
          </c:cat>
          <c:val>
            <c:numRef>
              <c:f>'Свод по отделениям'!$B$6:$B$9</c:f>
              <c:numCache>
                <c:formatCode>#,##0.00</c:formatCode>
                <c:ptCount val="3"/>
                <c:pt idx="0">
                  <c:v>2070053.6999999997</c:v>
                </c:pt>
                <c:pt idx="1">
                  <c:v>989370</c:v>
                </c:pt>
                <c:pt idx="2">
                  <c:v>62250</c:v>
                </c:pt>
              </c:numCache>
            </c:numRef>
          </c:val>
        </c:ser>
        <c:ser>
          <c:idx val="1"/>
          <c:order val="1"/>
          <c:tx>
            <c:strRef>
              <c:f>'Свод по отделениям'!$C$5</c:f>
              <c:strCache>
                <c:ptCount val="1"/>
                <c:pt idx="0">
                  <c:v>Доля в общем объёме выручки (в %)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cat>
            <c:strRef>
              <c:f>'Свод по отделениям'!$A$6:$A$9</c:f>
              <c:strCache>
                <c:ptCount val="3"/>
                <c:pt idx="0">
                  <c:v>Ортопедия</c:v>
                </c:pt>
                <c:pt idx="1">
                  <c:v>Терапия</c:v>
                </c:pt>
                <c:pt idx="2">
                  <c:v>Хирургия</c:v>
                </c:pt>
              </c:strCache>
            </c:strRef>
          </c:cat>
          <c:val>
            <c:numRef>
              <c:f>'Свод по отделениям'!$C$6:$C$9</c:f>
              <c:numCache>
                <c:formatCode>0.00%</c:formatCode>
                <c:ptCount val="3"/>
                <c:pt idx="0">
                  <c:v>0.66312302275538915</c:v>
                </c:pt>
                <c:pt idx="1">
                  <c:v>0.31693575148485253</c:v>
                </c:pt>
                <c:pt idx="2">
                  <c:v>1.9941225759758301E-2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754861723365657"/>
          <c:y val="0.43883288727648362"/>
          <c:w val="0.13440333471829535"/>
          <c:h val="0.147178790597829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extLst>
    <c:ext xmlns:c14="http://schemas.microsoft.com/office/drawing/2007/8/2/chart" uri="{781A3756-C4B2-4CAC-9D66-4F8BD8637D16}">
      <c14:pivotOptions>
        <c14:dropZoneFilter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[Выручка.xlsx]Детализация по отделениям!СводнаяТаблица2</c:name>
    <c:fmtId val="16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layout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j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1"/>
          <c:showSerName val="0"/>
          <c:showPercent val="1"/>
          <c:showBubbleSize val="0"/>
          <c:separator>; 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  <c15:layout/>
            </c:ext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</c:pivotFmt>
      <c:pivotFmt>
        <c:idx val="2"/>
      </c:pivotFmt>
      <c:pivotFmt>
        <c:idx val="3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4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5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6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7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8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9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0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1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2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3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4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5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6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7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8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</c:pivotFmts>
    <c:plotArea>
      <c:layout/>
      <c:pieChart>
        <c:varyColors val="1"/>
        <c:ser>
          <c:idx val="0"/>
          <c:order val="0"/>
          <c:tx>
            <c:strRef>
              <c:f>'Детализация по отделениям'!$B$8</c:f>
              <c:strCache>
                <c:ptCount val="1"/>
                <c:pt idx="0">
                  <c:v>Объём оказанных услуг (в руб.)</c:v>
                </c:pt>
              </c:strCache>
            </c:strRef>
          </c:tx>
          <c:explosion val="1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;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'Детализация по отделениям'!$A$9:$A$15</c:f>
              <c:strCache>
                <c:ptCount val="6"/>
                <c:pt idx="0">
                  <c:v>Кругляков К.В.</c:v>
                </c:pt>
                <c:pt idx="1">
                  <c:v>Манвелян А.С.</c:v>
                </c:pt>
                <c:pt idx="2">
                  <c:v>Мрыхин С.В.</c:v>
                </c:pt>
                <c:pt idx="3">
                  <c:v>Панова Л.М.</c:v>
                </c:pt>
                <c:pt idx="4">
                  <c:v>РЕНТГЕН</c:v>
                </c:pt>
                <c:pt idx="5">
                  <c:v>Филь Д.Г.</c:v>
                </c:pt>
              </c:strCache>
            </c:strRef>
          </c:cat>
          <c:val>
            <c:numRef>
              <c:f>'Детализация по отделениям'!$B$9:$B$15</c:f>
              <c:numCache>
                <c:formatCode>#,##0.00</c:formatCode>
                <c:ptCount val="6"/>
                <c:pt idx="0">
                  <c:v>4500</c:v>
                </c:pt>
                <c:pt idx="1">
                  <c:v>13200</c:v>
                </c:pt>
                <c:pt idx="2">
                  <c:v>15000</c:v>
                </c:pt>
                <c:pt idx="3">
                  <c:v>6550</c:v>
                </c:pt>
                <c:pt idx="4">
                  <c:v>22500</c:v>
                </c:pt>
                <c:pt idx="5">
                  <c:v>500</c:v>
                </c:pt>
              </c:numCache>
            </c:numRef>
          </c:val>
        </c:ser>
        <c:ser>
          <c:idx val="1"/>
          <c:order val="1"/>
          <c:tx>
            <c:strRef>
              <c:f>'Детализация по отделениям'!$C$8</c:f>
              <c:strCache>
                <c:ptCount val="1"/>
                <c:pt idx="0">
                  <c:v>Доля в общем объёме выручки (в %)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cat>
            <c:strRef>
              <c:f>'Детализация по отделениям'!$A$9:$A$15</c:f>
              <c:strCache>
                <c:ptCount val="6"/>
                <c:pt idx="0">
                  <c:v>Кругляков К.В.</c:v>
                </c:pt>
                <c:pt idx="1">
                  <c:v>Манвелян А.С.</c:v>
                </c:pt>
                <c:pt idx="2">
                  <c:v>Мрыхин С.В.</c:v>
                </c:pt>
                <c:pt idx="3">
                  <c:v>Панова Л.М.</c:v>
                </c:pt>
                <c:pt idx="4">
                  <c:v>РЕНТГЕН</c:v>
                </c:pt>
                <c:pt idx="5">
                  <c:v>Филь Д.Г.</c:v>
                </c:pt>
              </c:strCache>
            </c:strRef>
          </c:cat>
          <c:val>
            <c:numRef>
              <c:f>'Детализация по отделениям'!$C$9:$C$15</c:f>
              <c:numCache>
                <c:formatCode>0.00%</c:formatCode>
                <c:ptCount val="6"/>
                <c:pt idx="0">
                  <c:v>7.2289156626506021E-2</c:v>
                </c:pt>
                <c:pt idx="1">
                  <c:v>0.21204819277108433</c:v>
                </c:pt>
                <c:pt idx="2">
                  <c:v>0.24096385542168675</c:v>
                </c:pt>
                <c:pt idx="3">
                  <c:v>0.10522088353413654</c:v>
                </c:pt>
                <c:pt idx="4">
                  <c:v>0.36144578313253012</c:v>
                </c:pt>
                <c:pt idx="5">
                  <c:v>8.0321285140562242E-3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Categories val="1"/>
        <c14:dropZoneData val="1"/>
        <c14:dropZoneSeries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[Выручка.xlsx]Свод по персоналу!СводнаяТаблица2</c:name>
    <c:fmtId val="1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cap="all" baseline="0"/>
              <a:t>Объём оказанных услуг (в руб.)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j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1"/>
          <c:showSerName val="0"/>
          <c:showPercent val="1"/>
          <c:showBubbleSize val="0"/>
          <c:separator>; 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circle"/>
          <c:size val="6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12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j-lt"/>
                  <a:ea typeface="+mn-ea"/>
                  <a:cs typeface="+mn-cs"/>
                </a:defRPr>
              </a:pPr>
              <a:endParaRPr lang="ru-RU"/>
            </a:p>
          </c:txPr>
          <c:dLblPos val="outEnd"/>
          <c:showLegendKey val="0"/>
          <c:showVal val="1"/>
          <c:showCatName val="1"/>
          <c:showSerName val="0"/>
          <c:showPercent val="1"/>
          <c:showBubbleSize val="0"/>
          <c:separator>; 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3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4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5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6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7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8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9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0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1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2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3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4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5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6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7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8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9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20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21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22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23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24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25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26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27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28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29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30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31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32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33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34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35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  <c:marker>
          <c:symbol val="none"/>
        </c:marker>
      </c:pivotFmt>
      <c:pivotFmt>
        <c:idx val="36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37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38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39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40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41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42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43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44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45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46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47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48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49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50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51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52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53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54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55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56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57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58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59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60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61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62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63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64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65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66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67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68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69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70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71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72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73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74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75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76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77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78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79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80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81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82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83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84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85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86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87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88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89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90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91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92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93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94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95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96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97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98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99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00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01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02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03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04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05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06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07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08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09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10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11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12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13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14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15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16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17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18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19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20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21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22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23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24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25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26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27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28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29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30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31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32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33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34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35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36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37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38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39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40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41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42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43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44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45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46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47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48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49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50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51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52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53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54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55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56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57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58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59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60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61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62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63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64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65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66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67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68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69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70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71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72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73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74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75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76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77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78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79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80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81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82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83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84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85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86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87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88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89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90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91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92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93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94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95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96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97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98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199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200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201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202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203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204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205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206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  <c:pivotFmt>
        <c:idx val="207"/>
        <c:spPr>
          <a:gradFill rotWithShape="1">
            <a:gsLst>
              <a:gs pos="0">
                <a:schemeClr val="accent1">
                  <a:shade val="51000"/>
                  <a:satMod val="130000"/>
                </a:schemeClr>
              </a:gs>
              <a:gs pos="80000">
                <a:schemeClr val="accent1">
                  <a:shade val="93000"/>
                  <a:satMod val="130000"/>
                </a:schemeClr>
              </a:gs>
              <a:gs pos="100000">
                <a:schemeClr val="accent1">
                  <a:shade val="94000"/>
                  <a:satMod val="135000"/>
                </a:schemeClr>
              </a:gs>
            </a:gsLst>
            <a:lin ang="16200000" scaled="0"/>
          </a:gradFill>
          <a:ln>
            <a:noFill/>
          </a:ln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c:spPr>
      </c:pivotFmt>
    </c:pivotFmts>
    <c:plotArea>
      <c:layout/>
      <c:pieChart>
        <c:varyColors val="1"/>
        <c:ser>
          <c:idx val="0"/>
          <c:order val="0"/>
          <c:tx>
            <c:strRef>
              <c:f>'Свод по персоналу'!$B$5</c:f>
              <c:strCache>
                <c:ptCount val="1"/>
                <c:pt idx="0">
                  <c:v>Объём оказанных услуг (в руб.)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6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7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8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9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0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1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2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3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4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lumOff val="4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lumOff val="4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lumOff val="4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5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Off val="4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lumOff val="4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lumOff val="4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6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lumOff val="4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lumOff val="4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lumOff val="4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7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Off val="4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lumOff val="4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lumOff val="4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8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lumOff val="4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lumOff val="4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lumOff val="4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9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Off val="4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lumOff val="4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lumOff val="4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0"/>
            <c:bubble3D val="0"/>
            <c:spPr>
              <a:gradFill rotWithShape="1">
                <a:gsLst>
                  <a:gs pos="0">
                    <a:schemeClr val="accent1">
                      <a:lumMod val="5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5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5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1"/>
            <c:bubble3D val="0"/>
            <c:spPr>
              <a:gradFill rotWithShape="1">
                <a:gsLst>
                  <a:gs pos="0">
                    <a:schemeClr val="accent2">
                      <a:lumMod val="5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5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5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2"/>
            <c:bubble3D val="0"/>
            <c:spPr>
              <a:gradFill rotWithShape="1">
                <a:gsLst>
                  <a:gs pos="0">
                    <a:schemeClr val="accent3">
                      <a:lumMod val="5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5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5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3"/>
            <c:bubble3D val="0"/>
            <c:spPr>
              <a:gradFill rotWithShape="1">
                <a:gsLst>
                  <a:gs pos="0">
                    <a:schemeClr val="accent4">
                      <a:lumMod val="5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5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5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4"/>
            <c:bubble3D val="0"/>
            <c:spPr>
              <a:gradFill rotWithShape="1">
                <a:gsLst>
                  <a:gs pos="0">
                    <a:schemeClr val="accent5">
                      <a:lumMod val="5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5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5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1"/>
            <c:showSerName val="0"/>
            <c:showPercent val="1"/>
            <c:showBubbleSize val="0"/>
            <c:separator>;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'Свод по персоналу'!$A$6:$A$41</c:f>
              <c:strCache>
                <c:ptCount val="35"/>
                <c:pt idx="0">
                  <c:v>Адамян Е.В.</c:v>
                </c:pt>
                <c:pt idx="1">
                  <c:v>Алиев Г.А.</c:v>
                </c:pt>
                <c:pt idx="2">
                  <c:v>Боброва Ю.А.</c:v>
                </c:pt>
                <c:pt idx="3">
                  <c:v>Буханова И.И.</c:v>
                </c:pt>
                <c:pt idx="4">
                  <c:v>Ворошилова М.А.</c:v>
                </c:pt>
                <c:pt idx="5">
                  <c:v>Гайдамака Е.Н.</c:v>
                </c:pt>
                <c:pt idx="6">
                  <c:v>Дзуцева В.А.</c:v>
                </c:pt>
                <c:pt idx="7">
                  <c:v>Емельянова Л.А.</c:v>
                </c:pt>
                <c:pt idx="8">
                  <c:v>Калашникова С.В.</c:v>
                </c:pt>
                <c:pt idx="9">
                  <c:v>Каликина О.В.</c:v>
                </c:pt>
                <c:pt idx="10">
                  <c:v>Кирищян Л.В.</c:v>
                </c:pt>
                <c:pt idx="11">
                  <c:v>Кругляков К.В.</c:v>
                </c:pt>
                <c:pt idx="12">
                  <c:v>Летягов П.Ю.</c:v>
                </c:pt>
                <c:pt idx="13">
                  <c:v>Манвелян А.С.</c:v>
                </c:pt>
                <c:pt idx="14">
                  <c:v>Мацепура Н.А.</c:v>
                </c:pt>
                <c:pt idx="15">
                  <c:v>Мрыхин С.В.</c:v>
                </c:pt>
                <c:pt idx="16">
                  <c:v>Олевский А.А.</c:v>
                </c:pt>
                <c:pt idx="17">
                  <c:v>Остроухова А.А.</c:v>
                </c:pt>
                <c:pt idx="18">
                  <c:v>Панова Л.М.</c:v>
                </c:pt>
                <c:pt idx="19">
                  <c:v>Петросян Э.В.</c:v>
                </c:pt>
                <c:pt idx="20">
                  <c:v>Плетененко О.А.</c:v>
                </c:pt>
                <c:pt idx="21">
                  <c:v>Пушкина С.Н.</c:v>
                </c:pt>
                <c:pt idx="22">
                  <c:v>РЕНТГЕН</c:v>
                </c:pt>
                <c:pt idx="23">
                  <c:v>Семушина Н.П.</c:v>
                </c:pt>
                <c:pt idx="24">
                  <c:v>Солдатов В.В.</c:v>
                </c:pt>
                <c:pt idx="25">
                  <c:v>Сукачева С.А.</c:v>
                </c:pt>
                <c:pt idx="26">
                  <c:v>Табаева Р.Р.</c:v>
                </c:pt>
                <c:pt idx="27">
                  <c:v>Угольков И.В.</c:v>
                </c:pt>
                <c:pt idx="28">
                  <c:v>Уткин А.В.</c:v>
                </c:pt>
                <c:pt idx="29">
                  <c:v>Филонов А.И.</c:v>
                </c:pt>
                <c:pt idx="30">
                  <c:v>Филь Д.Г.</c:v>
                </c:pt>
                <c:pt idx="31">
                  <c:v>Фридланд А.Г.</c:v>
                </c:pt>
                <c:pt idx="32">
                  <c:v>Халимов Э.Р.</c:v>
                </c:pt>
                <c:pt idx="33">
                  <c:v>Цой Л.А.</c:v>
                </c:pt>
                <c:pt idx="34">
                  <c:v>Чуб А.П.</c:v>
                </c:pt>
              </c:strCache>
            </c:strRef>
          </c:cat>
          <c:val>
            <c:numRef>
              <c:f>'Свод по персоналу'!$B$6:$B$41</c:f>
              <c:numCache>
                <c:formatCode>#,##0.00</c:formatCode>
                <c:ptCount val="35"/>
                <c:pt idx="0">
                  <c:v>30000</c:v>
                </c:pt>
                <c:pt idx="1">
                  <c:v>356250</c:v>
                </c:pt>
                <c:pt idx="2">
                  <c:v>0</c:v>
                </c:pt>
                <c:pt idx="3">
                  <c:v>58750</c:v>
                </c:pt>
                <c:pt idx="4">
                  <c:v>60850</c:v>
                </c:pt>
                <c:pt idx="5">
                  <c:v>22500</c:v>
                </c:pt>
                <c:pt idx="6">
                  <c:v>37700</c:v>
                </c:pt>
                <c:pt idx="7">
                  <c:v>30700</c:v>
                </c:pt>
                <c:pt idx="8">
                  <c:v>109200</c:v>
                </c:pt>
                <c:pt idx="9">
                  <c:v>70000</c:v>
                </c:pt>
                <c:pt idx="10">
                  <c:v>27170</c:v>
                </c:pt>
                <c:pt idx="11">
                  <c:v>4500</c:v>
                </c:pt>
                <c:pt idx="12">
                  <c:v>67771.199999999997</c:v>
                </c:pt>
                <c:pt idx="13">
                  <c:v>13200</c:v>
                </c:pt>
                <c:pt idx="14">
                  <c:v>127560</c:v>
                </c:pt>
                <c:pt idx="15">
                  <c:v>15000</c:v>
                </c:pt>
                <c:pt idx="16">
                  <c:v>100050</c:v>
                </c:pt>
                <c:pt idx="17">
                  <c:v>0</c:v>
                </c:pt>
                <c:pt idx="18">
                  <c:v>6550</c:v>
                </c:pt>
                <c:pt idx="19">
                  <c:v>308489.59999999998</c:v>
                </c:pt>
                <c:pt idx="20">
                  <c:v>24500</c:v>
                </c:pt>
                <c:pt idx="21">
                  <c:v>175690</c:v>
                </c:pt>
                <c:pt idx="22">
                  <c:v>22500</c:v>
                </c:pt>
                <c:pt idx="23">
                  <c:v>55000</c:v>
                </c:pt>
                <c:pt idx="24">
                  <c:v>184667.9</c:v>
                </c:pt>
                <c:pt idx="25">
                  <c:v>15150</c:v>
                </c:pt>
                <c:pt idx="26">
                  <c:v>0</c:v>
                </c:pt>
                <c:pt idx="27">
                  <c:v>44400</c:v>
                </c:pt>
                <c:pt idx="28">
                  <c:v>316850</c:v>
                </c:pt>
                <c:pt idx="29">
                  <c:v>438450</c:v>
                </c:pt>
                <c:pt idx="30">
                  <c:v>500</c:v>
                </c:pt>
                <c:pt idx="31">
                  <c:v>0</c:v>
                </c:pt>
                <c:pt idx="32">
                  <c:v>297525</c:v>
                </c:pt>
                <c:pt idx="33">
                  <c:v>49700</c:v>
                </c:pt>
                <c:pt idx="34">
                  <c:v>50500</c:v>
                </c:pt>
              </c:numCache>
            </c:numRef>
          </c:val>
        </c:ser>
        <c:ser>
          <c:idx val="1"/>
          <c:order val="1"/>
          <c:tx>
            <c:strRef>
              <c:f>'Свод по персоналу'!$C$5</c:f>
              <c:strCache>
                <c:ptCount val="1"/>
                <c:pt idx="0">
                  <c:v>Доля в общем объёме выручки (в %)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4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5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6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7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80000"/>
                      <a:lumOff val="2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80000"/>
                      <a:lumOff val="2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8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9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0"/>
            <c:bubble3D val="0"/>
            <c:spPr>
              <a:gradFill rotWithShape="1">
                <a:gsLst>
                  <a:gs pos="0">
                    <a:schemeClr val="accent3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1"/>
            <c:bubble3D val="0"/>
            <c:spPr>
              <a:gradFill rotWithShape="1">
                <a:gsLst>
                  <a:gs pos="0">
                    <a:schemeClr val="accent4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2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3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8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8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4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lumOff val="4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lumOff val="4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lumOff val="4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5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lumOff val="4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lumOff val="4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lumOff val="4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6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lumOff val="4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lumOff val="4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lumOff val="4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7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lumOff val="4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lumOff val="4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lumOff val="4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8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lumOff val="4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60000"/>
                      <a:lumOff val="4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60000"/>
                      <a:lumOff val="4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9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lumOff val="40000"/>
                      <a:shade val="51000"/>
                      <a:satMod val="130000"/>
                    </a:schemeClr>
                  </a:gs>
                  <a:gs pos="80000">
                    <a:schemeClr val="accent6">
                      <a:lumMod val="60000"/>
                      <a:lumOff val="40000"/>
                      <a:shade val="93000"/>
                      <a:satMod val="130000"/>
                    </a:schemeClr>
                  </a:gs>
                  <a:gs pos="100000">
                    <a:schemeClr val="accent6">
                      <a:lumMod val="60000"/>
                      <a:lumOff val="4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0"/>
            <c:bubble3D val="0"/>
            <c:spPr>
              <a:gradFill rotWithShape="1">
                <a:gsLst>
                  <a:gs pos="0">
                    <a:schemeClr val="accent1">
                      <a:lumMod val="5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5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5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1"/>
            <c:bubble3D val="0"/>
            <c:spPr>
              <a:gradFill rotWithShape="1">
                <a:gsLst>
                  <a:gs pos="0">
                    <a:schemeClr val="accent2">
                      <a:lumMod val="5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5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5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2"/>
            <c:bubble3D val="0"/>
            <c:spPr>
              <a:gradFill rotWithShape="1">
                <a:gsLst>
                  <a:gs pos="0">
                    <a:schemeClr val="accent3">
                      <a:lumMod val="5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5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5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3"/>
            <c:bubble3D val="0"/>
            <c:spPr>
              <a:gradFill rotWithShape="1">
                <a:gsLst>
                  <a:gs pos="0">
                    <a:schemeClr val="accent4">
                      <a:lumMod val="5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5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5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4"/>
            <c:bubble3D val="0"/>
            <c:spPr>
              <a:gradFill rotWithShape="1">
                <a:gsLst>
                  <a:gs pos="0">
                    <a:schemeClr val="accent5">
                      <a:lumMod val="50000"/>
                      <a:shade val="51000"/>
                      <a:satMod val="130000"/>
                    </a:schemeClr>
                  </a:gs>
                  <a:gs pos="80000">
                    <a:schemeClr val="accent5">
                      <a:lumMod val="50000"/>
                      <a:shade val="93000"/>
                      <a:satMod val="130000"/>
                    </a:schemeClr>
                  </a:gs>
                  <a:gs pos="100000">
                    <a:schemeClr val="accent5">
                      <a:lumMod val="5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cat>
            <c:strRef>
              <c:f>'Свод по персоналу'!$A$6:$A$41</c:f>
              <c:strCache>
                <c:ptCount val="35"/>
                <c:pt idx="0">
                  <c:v>Адамян Е.В.</c:v>
                </c:pt>
                <c:pt idx="1">
                  <c:v>Алиев Г.А.</c:v>
                </c:pt>
                <c:pt idx="2">
                  <c:v>Боброва Ю.А.</c:v>
                </c:pt>
                <c:pt idx="3">
                  <c:v>Буханова И.И.</c:v>
                </c:pt>
                <c:pt idx="4">
                  <c:v>Ворошилова М.А.</c:v>
                </c:pt>
                <c:pt idx="5">
                  <c:v>Гайдамака Е.Н.</c:v>
                </c:pt>
                <c:pt idx="6">
                  <c:v>Дзуцева В.А.</c:v>
                </c:pt>
                <c:pt idx="7">
                  <c:v>Емельянова Л.А.</c:v>
                </c:pt>
                <c:pt idx="8">
                  <c:v>Калашникова С.В.</c:v>
                </c:pt>
                <c:pt idx="9">
                  <c:v>Каликина О.В.</c:v>
                </c:pt>
                <c:pt idx="10">
                  <c:v>Кирищян Л.В.</c:v>
                </c:pt>
                <c:pt idx="11">
                  <c:v>Кругляков К.В.</c:v>
                </c:pt>
                <c:pt idx="12">
                  <c:v>Летягов П.Ю.</c:v>
                </c:pt>
                <c:pt idx="13">
                  <c:v>Манвелян А.С.</c:v>
                </c:pt>
                <c:pt idx="14">
                  <c:v>Мацепура Н.А.</c:v>
                </c:pt>
                <c:pt idx="15">
                  <c:v>Мрыхин С.В.</c:v>
                </c:pt>
                <c:pt idx="16">
                  <c:v>Олевский А.А.</c:v>
                </c:pt>
                <c:pt idx="17">
                  <c:v>Остроухова А.А.</c:v>
                </c:pt>
                <c:pt idx="18">
                  <c:v>Панова Л.М.</c:v>
                </c:pt>
                <c:pt idx="19">
                  <c:v>Петросян Э.В.</c:v>
                </c:pt>
                <c:pt idx="20">
                  <c:v>Плетененко О.А.</c:v>
                </c:pt>
                <c:pt idx="21">
                  <c:v>Пушкина С.Н.</c:v>
                </c:pt>
                <c:pt idx="22">
                  <c:v>РЕНТГЕН</c:v>
                </c:pt>
                <c:pt idx="23">
                  <c:v>Семушина Н.П.</c:v>
                </c:pt>
                <c:pt idx="24">
                  <c:v>Солдатов В.В.</c:v>
                </c:pt>
                <c:pt idx="25">
                  <c:v>Сукачева С.А.</c:v>
                </c:pt>
                <c:pt idx="26">
                  <c:v>Табаева Р.Р.</c:v>
                </c:pt>
                <c:pt idx="27">
                  <c:v>Угольков И.В.</c:v>
                </c:pt>
                <c:pt idx="28">
                  <c:v>Уткин А.В.</c:v>
                </c:pt>
                <c:pt idx="29">
                  <c:v>Филонов А.И.</c:v>
                </c:pt>
                <c:pt idx="30">
                  <c:v>Филь Д.Г.</c:v>
                </c:pt>
                <c:pt idx="31">
                  <c:v>Фридланд А.Г.</c:v>
                </c:pt>
                <c:pt idx="32">
                  <c:v>Халимов Э.Р.</c:v>
                </c:pt>
                <c:pt idx="33">
                  <c:v>Цой Л.А.</c:v>
                </c:pt>
                <c:pt idx="34">
                  <c:v>Чуб А.П.</c:v>
                </c:pt>
              </c:strCache>
            </c:strRef>
          </c:cat>
          <c:val>
            <c:numRef>
              <c:f>'Свод по персоналу'!$C$6:$C$41</c:f>
              <c:numCache>
                <c:formatCode>0.00%</c:formatCode>
                <c:ptCount val="35"/>
                <c:pt idx="0">
                  <c:v>9.6102292818112285E-3</c:v>
                </c:pt>
                <c:pt idx="1">
                  <c:v>0.11412147272150834</c:v>
                </c:pt>
                <c:pt idx="2">
                  <c:v>0</c:v>
                </c:pt>
                <c:pt idx="3">
                  <c:v>1.882003234354699E-2</c:v>
                </c:pt>
                <c:pt idx="4">
                  <c:v>1.9492748393273775E-2</c:v>
                </c:pt>
                <c:pt idx="5">
                  <c:v>7.2076719613584223E-3</c:v>
                </c:pt>
                <c:pt idx="6">
                  <c:v>1.2076854797476111E-2</c:v>
                </c:pt>
                <c:pt idx="7">
                  <c:v>9.8344679650534915E-3</c:v>
                </c:pt>
                <c:pt idx="8">
                  <c:v>3.4981234585792872E-2</c:v>
                </c:pt>
                <c:pt idx="9">
                  <c:v>2.2423868324226201E-2</c:v>
                </c:pt>
                <c:pt idx="10">
                  <c:v>8.7036643195603693E-3</c:v>
                </c:pt>
                <c:pt idx="11">
                  <c:v>1.4415343922716845E-3</c:v>
                </c:pt>
                <c:pt idx="12">
                  <c:v>2.1709892356782837E-2</c:v>
                </c:pt>
                <c:pt idx="13">
                  <c:v>4.2285008839969412E-3</c:v>
                </c:pt>
                <c:pt idx="14">
                  <c:v>4.0862694906261349E-2</c:v>
                </c:pt>
                <c:pt idx="15">
                  <c:v>4.8051146409056143E-3</c:v>
                </c:pt>
                <c:pt idx="16">
                  <c:v>3.205011465484045E-2</c:v>
                </c:pt>
                <c:pt idx="17">
                  <c:v>0</c:v>
                </c:pt>
                <c:pt idx="18">
                  <c:v>2.0982333931954516E-3</c:v>
                </c:pt>
                <c:pt idx="19">
                  <c:v>9.8821859568474432E-2</c:v>
                </c:pt>
                <c:pt idx="20">
                  <c:v>7.8483539134791714E-3</c:v>
                </c:pt>
                <c:pt idx="21">
                  <c:v>5.6280706084047165E-2</c:v>
                </c:pt>
                <c:pt idx="22">
                  <c:v>7.2076719613584223E-3</c:v>
                </c:pt>
                <c:pt idx="23">
                  <c:v>1.7618753683320588E-2</c:v>
                </c:pt>
                <c:pt idx="24">
                  <c:v>5.9156695333019593E-2</c:v>
                </c:pt>
                <c:pt idx="25">
                  <c:v>4.8531657873146705E-3</c:v>
                </c:pt>
                <c:pt idx="26">
                  <c:v>0</c:v>
                </c:pt>
                <c:pt idx="27">
                  <c:v>1.422313933708062E-2</c:v>
                </c:pt>
                <c:pt idx="28">
                  <c:v>0.1015000382647296</c:v>
                </c:pt>
                <c:pt idx="29">
                  <c:v>0.14045350095367112</c:v>
                </c:pt>
                <c:pt idx="30">
                  <c:v>1.6017048803018715E-4</c:v>
                </c:pt>
                <c:pt idx="31">
                  <c:v>0</c:v>
                </c:pt>
                <c:pt idx="32">
                  <c:v>9.530944890236287E-2</c:v>
                </c:pt>
                <c:pt idx="33">
                  <c:v>1.5920946510200602E-2</c:v>
                </c:pt>
                <c:pt idx="34">
                  <c:v>1.6177219291048903E-2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Диаграмма4"/>
  <sheetViews>
    <sheetView zoomScale="12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Диаграмма7"/>
  <sheetViews>
    <sheetView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9526</xdr:colOff>
      <xdr:row>0</xdr:row>
      <xdr:rowOff>23811</xdr:rowOff>
    </xdr:from>
    <xdr:to>
      <xdr:col>11</xdr:col>
      <xdr:colOff>295276</xdr:colOff>
      <xdr:row>40</xdr:row>
      <xdr:rowOff>47625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Зотов Владислав Александрович" refreshedDate="42458.041418171299" missingItemsLimit="0" createdVersion="5" refreshedVersion="5" minRefreshableVersion="3" recordCount="35">
  <cacheSource type="worksheet">
    <worksheetSource name="ReportData"/>
  </cacheSource>
  <cacheFields count="7">
    <cacheField name="Код врача" numFmtId="49">
      <sharedItems/>
    </cacheField>
    <cacheField name="ФИО" numFmtId="49">
      <sharedItems count="35">
        <s v="РЕНТГЕН"/>
        <s v="Мрыхин С.В."/>
        <s v="Уткин А.В."/>
        <s v="Солдатов В.В."/>
        <s v="Филонов А.И."/>
        <s v="Фридланд А.Г."/>
        <s v="Олевский А.А."/>
        <s v="Алиев Г.А."/>
        <s v="Халимов Э.Р."/>
        <s v="Летягов П.Ю."/>
        <s v="Остроухова А.А."/>
        <s v="Ворошилова М.А."/>
        <s v="Пушкина С.Н."/>
        <s v="Буханова И.И."/>
        <s v="Емельянова Л.А."/>
        <s v="Чуб А.П."/>
        <s v="Цой Л.А."/>
        <s v="Боброва Ю.А."/>
        <s v="Дзуцева В.А."/>
        <s v="Табаева Р.Р."/>
        <s v="Кирищян Л.В."/>
        <s v="Гайдамака Е.Н."/>
        <s v="Мацепура Н.А."/>
        <s v="Каликина О.В."/>
        <s v="Кругляков К.В."/>
        <s v="Манвелян А.С."/>
        <s v="Филь Д.Г."/>
        <s v="Панова Л.М."/>
        <s v="Петросян Э.В."/>
        <s v="Сукачева С.А."/>
        <s v="Калашникова С.В."/>
        <s v="Семушина Н.П."/>
        <s v="Плетененко О.А."/>
        <s v="Адамян Е.В."/>
        <s v="Угольков И.В."/>
      </sharedItems>
    </cacheField>
    <cacheField name="Отделение/_x000a_должность" numFmtId="49">
      <sharedItems count="3">
        <s v="Хирургия"/>
        <s v="Ортопедия"/>
        <s v="Терапия"/>
      </sharedItems>
    </cacheField>
    <cacheField name="Условие оказания услуг" numFmtId="49">
      <sharedItems/>
    </cacheField>
    <cacheField name="Количество услуг" numFmtId="3">
      <sharedItems containsSemiMixedTypes="0" containsString="0" containsNumber="1" containsInteger="1" minValue="0" maxValue="208"/>
    </cacheField>
    <cacheField name="Количество чеков" numFmtId="3">
      <sharedItems containsSemiMixedTypes="0" containsString="0" containsNumber="1" containsInteger="1" minValue="0" maxValue="53"/>
    </cacheField>
    <cacheField name="Объём оказанных услуг_x000a_(в рублях)" numFmtId="4">
      <sharedItems containsSemiMixedTypes="0" containsString="0" containsNumber="1" minValue="0" maxValue="4384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">
  <r>
    <s v="00"/>
    <x v="0"/>
    <x v="0"/>
    <s v="ПМУ"/>
    <n v="53"/>
    <n v="53"/>
    <n v="22500"/>
  </r>
  <r>
    <s v="01"/>
    <x v="1"/>
    <x v="0"/>
    <s v="ПМУ"/>
    <n v="5"/>
    <n v="5"/>
    <n v="15000"/>
  </r>
  <r>
    <s v="02"/>
    <x v="2"/>
    <x v="1"/>
    <s v="ПМУ"/>
    <n v="18"/>
    <n v="8"/>
    <n v="316850"/>
  </r>
  <r>
    <s v="03"/>
    <x v="3"/>
    <x v="1"/>
    <s v="ПМУ"/>
    <n v="36"/>
    <n v="12"/>
    <n v="184667.9"/>
  </r>
  <r>
    <s v="04"/>
    <x v="4"/>
    <x v="1"/>
    <s v="ПМУ"/>
    <n v="80"/>
    <n v="37"/>
    <n v="438450"/>
  </r>
  <r>
    <s v="06"/>
    <x v="5"/>
    <x v="1"/>
    <s v=""/>
    <n v="0"/>
    <n v="0"/>
    <n v="0"/>
  </r>
  <r>
    <s v="07"/>
    <x v="6"/>
    <x v="1"/>
    <s v="ПМУ"/>
    <n v="37"/>
    <n v="14"/>
    <n v="100050"/>
  </r>
  <r>
    <s v="08"/>
    <x v="7"/>
    <x v="1"/>
    <s v="ПМУ"/>
    <n v="25"/>
    <n v="9"/>
    <n v="356250"/>
  </r>
  <r>
    <s v="09"/>
    <x v="8"/>
    <x v="1"/>
    <s v="ПМУ"/>
    <n v="51"/>
    <n v="28"/>
    <n v="297525"/>
  </r>
  <r>
    <s v="10"/>
    <x v="9"/>
    <x v="1"/>
    <s v="ПМУ"/>
    <n v="32"/>
    <n v="15"/>
    <n v="67771.199999999997"/>
  </r>
  <r>
    <s v="11"/>
    <x v="10"/>
    <x v="2"/>
    <s v=""/>
    <n v="0"/>
    <n v="0"/>
    <n v="0"/>
  </r>
  <r>
    <s v="13"/>
    <x v="11"/>
    <x v="2"/>
    <s v="ПМУ"/>
    <n v="46"/>
    <n v="24"/>
    <n v="60850"/>
  </r>
  <r>
    <s v="14"/>
    <x v="12"/>
    <x v="2"/>
    <s v="ПМУ"/>
    <n v="208"/>
    <n v="41"/>
    <n v="175690"/>
  </r>
  <r>
    <s v="15"/>
    <x v="13"/>
    <x v="2"/>
    <s v="ПМУ"/>
    <n v="23"/>
    <n v="16"/>
    <n v="58750"/>
  </r>
  <r>
    <s v="16"/>
    <x v="14"/>
    <x v="2"/>
    <s v="ПМУ"/>
    <n v="13"/>
    <n v="13"/>
    <n v="30700"/>
  </r>
  <r>
    <s v="17"/>
    <x v="15"/>
    <x v="2"/>
    <s v="ПМУ"/>
    <n v="23"/>
    <n v="14"/>
    <n v="50500"/>
  </r>
  <r>
    <s v="18"/>
    <x v="16"/>
    <x v="2"/>
    <s v="ПМУ"/>
    <n v="20"/>
    <n v="17"/>
    <n v="49700"/>
  </r>
  <r>
    <s v="19"/>
    <x v="17"/>
    <x v="2"/>
    <s v=""/>
    <n v="0"/>
    <n v="0"/>
    <n v="0"/>
  </r>
  <r>
    <s v="20"/>
    <x v="18"/>
    <x v="2"/>
    <s v="ПМУ"/>
    <n v="23"/>
    <n v="12"/>
    <n v="37700"/>
  </r>
  <r>
    <s v="22"/>
    <x v="19"/>
    <x v="2"/>
    <s v=""/>
    <n v="0"/>
    <n v="0"/>
    <n v="0"/>
  </r>
  <r>
    <s v="24"/>
    <x v="20"/>
    <x v="2"/>
    <s v="ПМУ"/>
    <n v="17"/>
    <n v="9"/>
    <n v="27170"/>
  </r>
  <r>
    <s v="25"/>
    <x v="21"/>
    <x v="2"/>
    <s v="ПМУ"/>
    <n v="9"/>
    <n v="9"/>
    <n v="22500"/>
  </r>
  <r>
    <s v="28"/>
    <x v="22"/>
    <x v="2"/>
    <s v="ПМУ"/>
    <n v="188"/>
    <n v="47"/>
    <n v="127560"/>
  </r>
  <r>
    <s v="29"/>
    <x v="23"/>
    <x v="2"/>
    <s v="ПМУ"/>
    <n v="27"/>
    <n v="25"/>
    <n v="70000"/>
  </r>
  <r>
    <s v="30"/>
    <x v="24"/>
    <x v="0"/>
    <s v="ПМУ"/>
    <n v="9"/>
    <n v="9"/>
    <n v="4500"/>
  </r>
  <r>
    <s v="31"/>
    <x v="25"/>
    <x v="0"/>
    <s v="ПМУ"/>
    <n v="20"/>
    <n v="15"/>
    <n v="13200"/>
  </r>
  <r>
    <s v="33"/>
    <x v="26"/>
    <x v="0"/>
    <s v="ПМУ"/>
    <n v="1"/>
    <n v="1"/>
    <n v="500"/>
  </r>
  <r>
    <s v="34"/>
    <x v="27"/>
    <x v="0"/>
    <s v="ПМУ"/>
    <n v="12"/>
    <n v="9"/>
    <n v="6550"/>
  </r>
  <r>
    <s v="36"/>
    <x v="28"/>
    <x v="1"/>
    <s v="ПМУ"/>
    <n v="51"/>
    <n v="16"/>
    <n v="308489.59999999998"/>
  </r>
  <r>
    <s v="37"/>
    <x v="29"/>
    <x v="2"/>
    <s v="ПМУ"/>
    <n v="12"/>
    <n v="4"/>
    <n v="15150"/>
  </r>
  <r>
    <s v="38"/>
    <x v="30"/>
    <x v="2"/>
    <s v="ПМУ"/>
    <n v="118"/>
    <n v="27"/>
    <n v="109200"/>
  </r>
  <r>
    <s v="39"/>
    <x v="31"/>
    <x v="2"/>
    <s v="ПМУ"/>
    <n v="22"/>
    <n v="22"/>
    <n v="55000"/>
  </r>
  <r>
    <s v="40"/>
    <x v="32"/>
    <x v="2"/>
    <s v="ПМУ"/>
    <n v="8"/>
    <n v="7"/>
    <n v="24500"/>
  </r>
  <r>
    <s v="41"/>
    <x v="33"/>
    <x v="2"/>
    <s v="ПМУ"/>
    <n v="18"/>
    <n v="11"/>
    <n v="30000"/>
  </r>
  <r>
    <s v="43"/>
    <x v="34"/>
    <x v="2"/>
    <s v="ПМУ"/>
    <n v="19"/>
    <n v="17"/>
    <n v="444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165" applyNumberFormats="0" applyBorderFormats="0" applyFontFormats="0" applyPatternFormats="0" applyAlignmentFormats="0" applyWidthHeightFormats="1" dataCaption="Значения" updatedVersion="5" minRefreshableVersion="3" itemPrintTitles="1" createdVersion="5" indent="0" compact="0" compactData="0" multipleFieldFilters="0" chartFormat="10">
  <location ref="A5:E44" firstHeaderRow="0" firstDataRow="1" firstDataCol="2"/>
  <pivotFields count="7">
    <pivotField compact="0" outline="0" showAll="0"/>
    <pivotField axis="axisRow" compact="0" outline="0" showAll="0" sortType="ascending" defaultSubtotal="0">
      <items count="35">
        <item x="33"/>
        <item x="7"/>
        <item x="17"/>
        <item x="13"/>
        <item x="11"/>
        <item x="21"/>
        <item x="18"/>
        <item x="14"/>
        <item x="30"/>
        <item x="23"/>
        <item x="20"/>
        <item x="24"/>
        <item x="9"/>
        <item x="25"/>
        <item x="22"/>
        <item x="1"/>
        <item x="6"/>
        <item x="10"/>
        <item x="27"/>
        <item x="28"/>
        <item x="32"/>
        <item x="12"/>
        <item x="0"/>
        <item x="31"/>
        <item x="3"/>
        <item x="29"/>
        <item x="19"/>
        <item x="34"/>
        <item x="2"/>
        <item x="4"/>
        <item x="26"/>
        <item x="5"/>
        <item x="8"/>
        <item x="16"/>
        <item x="15"/>
      </items>
    </pivotField>
    <pivotField axis="axisRow" compact="0" outline="0" showAll="0" sortType="ascending">
      <items count="4">
        <item x="1"/>
        <item x="2"/>
        <item x="0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showAll="0"/>
  </pivotFields>
  <rowFields count="2">
    <field x="2"/>
    <field x="1"/>
  </rowFields>
  <rowItems count="39">
    <i>
      <x/>
      <x v="1"/>
    </i>
    <i r="1">
      <x v="12"/>
    </i>
    <i r="1">
      <x v="16"/>
    </i>
    <i r="1">
      <x v="19"/>
    </i>
    <i r="1">
      <x v="24"/>
    </i>
    <i r="1">
      <x v="28"/>
    </i>
    <i r="1">
      <x v="29"/>
    </i>
    <i r="1">
      <x v="31"/>
    </i>
    <i r="1">
      <x v="32"/>
    </i>
    <i t="default">
      <x/>
    </i>
    <i>
      <x v="1"/>
      <x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4"/>
    </i>
    <i r="1">
      <x v="17"/>
    </i>
    <i r="1">
      <x v="20"/>
    </i>
    <i r="1">
      <x v="21"/>
    </i>
    <i r="1">
      <x v="23"/>
    </i>
    <i r="1">
      <x v="25"/>
    </i>
    <i r="1">
      <x v="26"/>
    </i>
    <i r="1">
      <x v="27"/>
    </i>
    <i r="1">
      <x v="33"/>
    </i>
    <i r="1">
      <x v="34"/>
    </i>
    <i t="default">
      <x v="1"/>
    </i>
    <i>
      <x v="2"/>
      <x v="11"/>
    </i>
    <i r="1">
      <x v="13"/>
    </i>
    <i r="1">
      <x v="15"/>
    </i>
    <i r="1">
      <x v="18"/>
    </i>
    <i r="1">
      <x v="22"/>
    </i>
    <i r="1">
      <x v="30"/>
    </i>
    <i t="default"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Объём оказанных услуг (в руб.)" fld="6" baseField="2" baseItem="0" numFmtId="4"/>
    <dataField name="Доля в объёме выручки отделения (в %)" fld="6" baseField="1" baseItem="1" numFmtId="10">
      <extLst>
        <ext xmlns:x14="http://schemas.microsoft.com/office/spreadsheetml/2009/9/main" uri="{E15A36E0-9728-4e99-A89B-3F7291B0FE68}">
          <x14:dataField pivotShowAs="percentOfParentRow"/>
        </ext>
      </extLst>
    </dataField>
    <dataField name="Доля в общем объёме выручки (в %)" fld="6" showDataAs="percentOfTotal" baseField="1" baseItem="1" numFmtId="10"/>
  </dataFields>
  <formats count="6">
    <format dxfId="27">
      <pivotArea outline="0" collapsedLevelsAreSubtotals="1" fieldPosition="0"/>
    </format>
    <format dxfId="26">
      <pivotArea dataOnly="0" labelOnly="1" outline="0" axis="axisValues" fieldPosition="0"/>
    </format>
    <format dxfId="25">
      <pivotArea outline="0" fieldPosition="0">
        <references count="1">
          <reference field="4294967294" count="1">
            <x v="2"/>
          </reference>
        </references>
      </pivotArea>
    </format>
    <format dxfId="24">
      <pivotArea outline="0" fieldPosition="0">
        <references count="1">
          <reference field="4294967294" count="1">
            <x v="1"/>
          </reference>
        </references>
      </pivotArea>
    </format>
    <format dxfId="2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22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9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1" cacheId="165" applyNumberFormats="0" applyBorderFormats="0" applyFontFormats="0" applyPatternFormats="0" applyAlignmentFormats="0" applyWidthHeightFormats="1" dataCaption="Значения" updatedVersion="5" minRefreshableVersion="3" itemPrintTitles="1" createdVersion="5" indent="0" compact="0" compactData="0" multipleFieldFilters="0" chartFormat="15">
  <location ref="A5:C9" firstHeaderRow="0" firstDataRow="1" firstDataCol="1"/>
  <pivotFields count="7">
    <pivotField compact="0" outline="0" showAll="0"/>
    <pivotField compact="0" outline="0" showAll="0" defaultSubtotal="0"/>
    <pivotField axis="axisRow" compact="0" outline="0" showAll="0" sortType="descending">
      <items count="4">
        <item x="0"/>
        <item x="1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howAll="0"/>
    <pivotField compact="0" outline="0" showAll="0"/>
    <pivotField compact="0" outline="0" showAll="0"/>
    <pivotField dataField="1" compact="0" outline="0" showAll="0"/>
  </pivotFields>
  <rowFields count="1">
    <field x="2"/>
  </rowFields>
  <rowItems count="4">
    <i>
      <x v="1"/>
    </i>
    <i>
      <x v="2"/>
    </i>
    <i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Объём оказанных услуг (в руб.)" fld="6" baseField="2" baseItem="0" numFmtId="4"/>
    <dataField name="Доля в общем объёме выручки (в %)" fld="6" showDataAs="percentOfTotal" baseField="1" baseItem="1" numFmtId="10"/>
  </dataFields>
  <formats count="5">
    <format dxfId="21">
      <pivotArea outline="0" collapsedLevelsAreSubtotals="1" fieldPosition="0"/>
    </format>
    <format dxfId="20">
      <pivotArea dataOnly="0" labelOnly="1" outline="0" axis="axisValues" fieldPosition="0"/>
    </format>
    <format dxfId="19">
      <pivotArea outline="0" fieldPosition="0">
        <references count="1">
          <reference field="4294967294" count="1">
            <x v="1"/>
          </reference>
        </references>
      </pivotArea>
    </format>
    <format dxfId="18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4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6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Medium9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СводнаяТаблица2" cacheId="165" applyNumberFormats="0" applyBorderFormats="0" applyFontFormats="0" applyPatternFormats="0" applyAlignmentFormats="0" applyWidthHeightFormats="1" dataCaption="Значения" updatedVersion="5" minRefreshableVersion="3" itemPrintTitles="1" createdVersion="5" indent="0" compact="0" compactData="0" multipleFieldFilters="0" chartFormat="18">
  <location ref="A8:C15" firstHeaderRow="0" firstDataRow="1" firstDataCol="1" rowPageCount="1" colPageCount="1"/>
  <pivotFields count="7">
    <pivotField compact="0" outline="0" showAll="0"/>
    <pivotField axis="axisRow" compact="0" outline="0" showAll="0" sortType="ascending" defaultSubtotal="0">
      <items count="35">
        <item x="33"/>
        <item x="7"/>
        <item x="17"/>
        <item x="13"/>
        <item x="11"/>
        <item x="21"/>
        <item x="18"/>
        <item x="14"/>
        <item x="30"/>
        <item x="23"/>
        <item x="20"/>
        <item x="24"/>
        <item x="9"/>
        <item x="25"/>
        <item x="22"/>
        <item x="1"/>
        <item x="6"/>
        <item x="10"/>
        <item x="27"/>
        <item x="28"/>
        <item x="32"/>
        <item x="12"/>
        <item x="0"/>
        <item x="31"/>
        <item x="3"/>
        <item x="29"/>
        <item x="19"/>
        <item x="34"/>
        <item x="2"/>
        <item x="4"/>
        <item x="26"/>
        <item x="5"/>
        <item x="8"/>
        <item x="16"/>
        <item x="15"/>
      </items>
    </pivotField>
    <pivotField name="Выберите отделение" axis="axisPage" compact="0" outline="0" multipleItemSelectionAllowed="1" showAll="0">
      <items count="4">
        <item x="0"/>
        <item h="1" x="1"/>
        <item h="1" x="2"/>
        <item t="default"/>
      </items>
    </pivotField>
    <pivotField compact="0" outline="0" showAll="0"/>
    <pivotField compact="0" outline="0" showAll="0"/>
    <pivotField compact="0" outline="0" showAll="0"/>
    <pivotField dataField="1" compact="0" outline="0" showAll="0"/>
  </pivotFields>
  <rowFields count="1">
    <field x="1"/>
  </rowFields>
  <rowItems count="7">
    <i>
      <x v="11"/>
    </i>
    <i>
      <x v="13"/>
    </i>
    <i>
      <x v="15"/>
    </i>
    <i>
      <x v="18"/>
    </i>
    <i>
      <x v="22"/>
    </i>
    <i>
      <x v="30"/>
    </i>
    <i t="grand">
      <x/>
    </i>
  </rowItems>
  <colFields count="1">
    <field x="-2"/>
  </colFields>
  <colItems count="2">
    <i>
      <x/>
    </i>
    <i i="1">
      <x v="1"/>
    </i>
  </colItems>
  <pageFields count="1">
    <pageField fld="2" hier="-1"/>
  </pageFields>
  <dataFields count="2">
    <dataField name="Объём оказанных услуг (в руб.)" fld="6" baseField="2" baseItem="0" numFmtId="4"/>
    <dataField name="Доля в общем объёме выручки (в %)" fld="6" baseField="1" baseItem="1" numFmtId="10">
      <extLst>
        <ext xmlns:x14="http://schemas.microsoft.com/office/spreadsheetml/2009/9/main" uri="{E15A36E0-9728-4e99-A89B-3F7291B0FE68}">
          <x14:dataField pivotShowAs="percentOfParentRow"/>
        </ext>
      </extLst>
    </dataField>
  </dataFields>
  <formats count="6">
    <format dxfId="16">
      <pivotArea outline="0" collapsedLevelsAreSubtotals="1" fieldPosition="0"/>
    </format>
    <format dxfId="15">
      <pivotArea dataOnly="0" labelOnly="1" outline="0" axis="axisValues" fieldPosition="0"/>
    </format>
    <format dxfId="14">
      <pivotArea outline="0" fieldPosition="0">
        <references count="1">
          <reference field="4294967294" count="1">
            <x v="1"/>
          </reference>
        </references>
      </pivotArea>
    </format>
    <format dxfId="13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12">
      <pivotArea dataOnly="0" labelOnly="1" outline="0" fieldPosition="0">
        <references count="1">
          <reference field="2" count="0"/>
        </references>
      </pivotArea>
    </format>
    <format dxfId="11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10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3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6" format="17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6" format="18">
      <pivotArea type="data" outline="0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chartFormat>
  </chartFormats>
  <pivotTableStyleInfo name="PivotStyleMedium9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СводнаяТаблица2" cacheId="165" applyNumberFormats="0" applyBorderFormats="0" applyFontFormats="0" applyPatternFormats="0" applyAlignmentFormats="0" applyWidthHeightFormats="1" dataCaption="Значения" updatedVersion="5" minRefreshableVersion="3" itemPrintTitles="1" createdVersion="5" indent="0" compact="0" compactData="0" multipleFieldFilters="0" chartFormat="16">
  <location ref="A5:C41" firstHeaderRow="0" firstDataRow="1" firstDataCol="1"/>
  <pivotFields count="7">
    <pivotField compact="0" outline="0" showAll="0"/>
    <pivotField axis="axisRow" compact="0" outline="0" showAll="0" sortType="ascending" defaultSubtotal="0">
      <items count="35">
        <item x="33"/>
        <item x="7"/>
        <item x="17"/>
        <item x="13"/>
        <item x="11"/>
        <item x="21"/>
        <item x="18"/>
        <item x="14"/>
        <item x="30"/>
        <item x="23"/>
        <item x="20"/>
        <item x="24"/>
        <item x="9"/>
        <item x="25"/>
        <item x="22"/>
        <item x="1"/>
        <item x="6"/>
        <item x="10"/>
        <item x="27"/>
        <item x="28"/>
        <item x="32"/>
        <item x="12"/>
        <item x="0"/>
        <item x="31"/>
        <item x="3"/>
        <item x="29"/>
        <item x="19"/>
        <item x="34"/>
        <item x="2"/>
        <item x="4"/>
        <item x="26"/>
        <item x="5"/>
        <item x="8"/>
        <item x="16"/>
        <item x="15"/>
      </items>
    </pivotField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1">
    <field x="1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Fields count="1">
    <field x="-2"/>
  </colFields>
  <colItems count="2">
    <i>
      <x/>
    </i>
    <i i="1">
      <x v="1"/>
    </i>
  </colItems>
  <dataFields count="2">
    <dataField name="Объём оказанных услуг (в руб.)" fld="6" baseField="2" baseItem="0" numFmtId="4"/>
    <dataField name="Доля в общем объёме выручки (в %)" fld="6" showDataAs="percentOfTotal" baseField="1" baseItem="1" numFmtId="10"/>
  </dataFields>
  <formats count="5">
    <format dxfId="10">
      <pivotArea outline="0" collapsedLevelsAreSubtotals="1" fieldPosition="0"/>
    </format>
    <format dxfId="9">
      <pivotArea dataOnly="0" labelOnly="1" outline="0" axis="axisValues" fieldPosition="0"/>
    </format>
    <format dxfId="8">
      <pivotArea outline="0" fieldPosition="0">
        <references count="1">
          <reference field="4294967294" count="1">
            <x v="1"/>
          </reference>
        </references>
      </pivotArea>
    </format>
    <format dxfId="7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0"/>
          </reference>
        </references>
      </pivotArea>
    </format>
  </format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3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Medium9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G45"/>
  <sheetViews>
    <sheetView tabSelected="1" zoomScaleNormal="100" workbookViewId="0">
      <pane ySplit="6" topLeftCell="A7" activePane="bottomLeft" state="frozen"/>
      <selection pane="bottomLeft" sqref="A1:G1"/>
    </sheetView>
  </sheetViews>
  <sheetFormatPr defaultColWidth="7.5703125" defaultRowHeight="15" x14ac:dyDescent="0.25"/>
  <cols>
    <col min="1" max="1" width="8.7109375" style="3" customWidth="1"/>
    <col min="2" max="2" width="30.7109375" style="5" customWidth="1"/>
    <col min="3" max="3" width="18" style="5" customWidth="1"/>
    <col min="4" max="4" width="18" style="3" customWidth="1"/>
    <col min="5" max="6" width="11.5703125" style="6" bestFit="1" customWidth="1"/>
    <col min="7" max="7" width="23.7109375" style="12" customWidth="1"/>
    <col min="8" max="16384" width="7.5703125" style="4"/>
  </cols>
  <sheetData>
    <row r="1" spans="1:7" ht="15" customHeight="1" x14ac:dyDescent="0.25">
      <c r="A1" s="21" t="s">
        <v>22</v>
      </c>
      <c r="B1" s="21"/>
      <c r="C1" s="21"/>
      <c r="D1" s="21"/>
      <c r="E1" s="21"/>
      <c r="F1" s="21"/>
      <c r="G1" s="21"/>
    </row>
    <row r="2" spans="1:7" x14ac:dyDescent="0.25">
      <c r="A2" s="5" t="s">
        <v>3</v>
      </c>
    </row>
    <row r="3" spans="1:7" x14ac:dyDescent="0.25">
      <c r="A3" s="3" t="s">
        <v>5</v>
      </c>
      <c r="B3" s="5" t="s">
        <v>20</v>
      </c>
    </row>
    <row r="4" spans="1:7" x14ac:dyDescent="0.25">
      <c r="A4" s="3" t="s">
        <v>4</v>
      </c>
      <c r="B4" s="10" t="s">
        <v>21</v>
      </c>
    </row>
    <row r="5" spans="1:7" x14ac:dyDescent="0.25">
      <c r="B5" s="11"/>
      <c r="C5" s="10"/>
    </row>
    <row r="6" spans="1:7" s="2" customFormat="1" ht="30" x14ac:dyDescent="0.25">
      <c r="A6" s="1" t="s">
        <v>0</v>
      </c>
      <c r="B6" s="1" t="s">
        <v>15</v>
      </c>
      <c r="C6" s="1" t="s">
        <v>8</v>
      </c>
      <c r="D6" s="1" t="s">
        <v>7</v>
      </c>
      <c r="E6" s="7" t="s">
        <v>6</v>
      </c>
      <c r="F6" s="7" t="s">
        <v>2</v>
      </c>
      <c r="G6" s="13" t="s">
        <v>1</v>
      </c>
    </row>
    <row r="7" spans="1:7" x14ac:dyDescent="0.25">
      <c r="A7" s="26" t="s">
        <v>23</v>
      </c>
      <c r="B7" s="27" t="s">
        <v>24</v>
      </c>
      <c r="C7" s="27" t="s">
        <v>25</v>
      </c>
      <c r="D7" s="26" t="s">
        <v>26</v>
      </c>
      <c r="E7" s="28">
        <v>53</v>
      </c>
      <c r="F7" s="28">
        <v>53</v>
      </c>
      <c r="G7" s="29">
        <v>22500</v>
      </c>
    </row>
    <row r="8" spans="1:7" x14ac:dyDescent="0.25">
      <c r="A8" s="26" t="s">
        <v>27</v>
      </c>
      <c r="B8" s="27" t="s">
        <v>28</v>
      </c>
      <c r="C8" s="27" t="s">
        <v>25</v>
      </c>
      <c r="D8" s="26" t="s">
        <v>26</v>
      </c>
      <c r="E8" s="28">
        <v>5</v>
      </c>
      <c r="F8" s="28">
        <v>5</v>
      </c>
      <c r="G8" s="29">
        <v>15000</v>
      </c>
    </row>
    <row r="9" spans="1:7" x14ac:dyDescent="0.25">
      <c r="A9" s="26" t="s">
        <v>29</v>
      </c>
      <c r="B9" s="27" t="s">
        <v>30</v>
      </c>
      <c r="C9" s="27" t="s">
        <v>31</v>
      </c>
      <c r="D9" s="26" t="s">
        <v>26</v>
      </c>
      <c r="E9" s="28">
        <v>18</v>
      </c>
      <c r="F9" s="28">
        <v>8</v>
      </c>
      <c r="G9" s="29">
        <v>316850</v>
      </c>
    </row>
    <row r="10" spans="1:7" x14ac:dyDescent="0.25">
      <c r="A10" s="26" t="s">
        <v>32</v>
      </c>
      <c r="B10" s="27" t="s">
        <v>33</v>
      </c>
      <c r="C10" s="27" t="s">
        <v>31</v>
      </c>
      <c r="D10" s="26" t="s">
        <v>26</v>
      </c>
      <c r="E10" s="28">
        <v>36</v>
      </c>
      <c r="F10" s="28">
        <v>12</v>
      </c>
      <c r="G10" s="29">
        <v>184667.9</v>
      </c>
    </row>
    <row r="11" spans="1:7" x14ac:dyDescent="0.25">
      <c r="A11" s="26" t="s">
        <v>34</v>
      </c>
      <c r="B11" s="27" t="s">
        <v>35</v>
      </c>
      <c r="C11" s="27" t="s">
        <v>31</v>
      </c>
      <c r="D11" s="26" t="s">
        <v>26</v>
      </c>
      <c r="E11" s="28">
        <v>80</v>
      </c>
      <c r="F11" s="28">
        <v>37</v>
      </c>
      <c r="G11" s="29">
        <v>438450</v>
      </c>
    </row>
    <row r="12" spans="1:7" x14ac:dyDescent="0.25">
      <c r="A12" s="26" t="s">
        <v>36</v>
      </c>
      <c r="B12" s="27" t="s">
        <v>37</v>
      </c>
      <c r="C12" s="27" t="s">
        <v>31</v>
      </c>
      <c r="D12" s="26" t="s">
        <v>38</v>
      </c>
      <c r="E12" s="28">
        <v>0</v>
      </c>
      <c r="F12" s="28">
        <v>0</v>
      </c>
      <c r="G12" s="29">
        <v>0</v>
      </c>
    </row>
    <row r="13" spans="1:7" x14ac:dyDescent="0.25">
      <c r="A13" s="26" t="s">
        <v>39</v>
      </c>
      <c r="B13" s="27" t="s">
        <v>40</v>
      </c>
      <c r="C13" s="27" t="s">
        <v>31</v>
      </c>
      <c r="D13" s="26" t="s">
        <v>26</v>
      </c>
      <c r="E13" s="28">
        <v>37</v>
      </c>
      <c r="F13" s="28">
        <v>14</v>
      </c>
      <c r="G13" s="29">
        <v>100050</v>
      </c>
    </row>
    <row r="14" spans="1:7" x14ac:dyDescent="0.25">
      <c r="A14" s="26" t="s">
        <v>41</v>
      </c>
      <c r="B14" s="27" t="s">
        <v>42</v>
      </c>
      <c r="C14" s="27" t="s">
        <v>31</v>
      </c>
      <c r="D14" s="26" t="s">
        <v>26</v>
      </c>
      <c r="E14" s="28">
        <v>25</v>
      </c>
      <c r="F14" s="28">
        <v>9</v>
      </c>
      <c r="G14" s="29">
        <v>356250</v>
      </c>
    </row>
    <row r="15" spans="1:7" x14ac:dyDescent="0.25">
      <c r="A15" s="26" t="s">
        <v>43</v>
      </c>
      <c r="B15" s="27" t="s">
        <v>44</v>
      </c>
      <c r="C15" s="27" t="s">
        <v>31</v>
      </c>
      <c r="D15" s="26" t="s">
        <v>26</v>
      </c>
      <c r="E15" s="28">
        <v>51</v>
      </c>
      <c r="F15" s="28">
        <v>28</v>
      </c>
      <c r="G15" s="29">
        <v>297525</v>
      </c>
    </row>
    <row r="16" spans="1:7" x14ac:dyDescent="0.25">
      <c r="A16" s="26" t="s">
        <v>45</v>
      </c>
      <c r="B16" s="27" t="s">
        <v>46</v>
      </c>
      <c r="C16" s="27" t="s">
        <v>31</v>
      </c>
      <c r="D16" s="26" t="s">
        <v>26</v>
      </c>
      <c r="E16" s="28">
        <v>32</v>
      </c>
      <c r="F16" s="28">
        <v>15</v>
      </c>
      <c r="G16" s="29">
        <v>67771.199999999997</v>
      </c>
    </row>
    <row r="17" spans="1:7" x14ac:dyDescent="0.25">
      <c r="A17" s="26" t="s">
        <v>47</v>
      </c>
      <c r="B17" s="27" t="s">
        <v>48</v>
      </c>
      <c r="C17" s="27" t="s">
        <v>49</v>
      </c>
      <c r="D17" s="26" t="s">
        <v>38</v>
      </c>
      <c r="E17" s="28">
        <v>0</v>
      </c>
      <c r="F17" s="28">
        <v>0</v>
      </c>
      <c r="G17" s="29">
        <v>0</v>
      </c>
    </row>
    <row r="18" spans="1:7" x14ac:dyDescent="0.25">
      <c r="A18" s="26" t="s">
        <v>50</v>
      </c>
      <c r="B18" s="27" t="s">
        <v>51</v>
      </c>
      <c r="C18" s="27" t="s">
        <v>49</v>
      </c>
      <c r="D18" s="26" t="s">
        <v>26</v>
      </c>
      <c r="E18" s="28">
        <v>46</v>
      </c>
      <c r="F18" s="28">
        <v>24</v>
      </c>
      <c r="G18" s="29">
        <v>60850</v>
      </c>
    </row>
    <row r="19" spans="1:7" x14ac:dyDescent="0.25">
      <c r="A19" s="26" t="s">
        <v>52</v>
      </c>
      <c r="B19" s="27" t="s">
        <v>53</v>
      </c>
      <c r="C19" s="27" t="s">
        <v>49</v>
      </c>
      <c r="D19" s="26" t="s">
        <v>26</v>
      </c>
      <c r="E19" s="28">
        <v>208</v>
      </c>
      <c r="F19" s="28">
        <v>41</v>
      </c>
      <c r="G19" s="29">
        <v>175690</v>
      </c>
    </row>
    <row r="20" spans="1:7" x14ac:dyDescent="0.25">
      <c r="A20" s="26" t="s">
        <v>54</v>
      </c>
      <c r="B20" s="27" t="s">
        <v>55</v>
      </c>
      <c r="C20" s="27" t="s">
        <v>49</v>
      </c>
      <c r="D20" s="26" t="s">
        <v>26</v>
      </c>
      <c r="E20" s="28">
        <v>23</v>
      </c>
      <c r="F20" s="28">
        <v>16</v>
      </c>
      <c r="G20" s="29">
        <v>58750</v>
      </c>
    </row>
    <row r="21" spans="1:7" x14ac:dyDescent="0.25">
      <c r="A21" s="26" t="s">
        <v>56</v>
      </c>
      <c r="B21" s="27" t="s">
        <v>57</v>
      </c>
      <c r="C21" s="27" t="s">
        <v>49</v>
      </c>
      <c r="D21" s="26" t="s">
        <v>26</v>
      </c>
      <c r="E21" s="28">
        <v>13</v>
      </c>
      <c r="F21" s="28">
        <v>13</v>
      </c>
      <c r="G21" s="29">
        <v>30700</v>
      </c>
    </row>
    <row r="22" spans="1:7" x14ac:dyDescent="0.25">
      <c r="A22" s="26" t="s">
        <v>58</v>
      </c>
      <c r="B22" s="27" t="s">
        <v>59</v>
      </c>
      <c r="C22" s="27" t="s">
        <v>49</v>
      </c>
      <c r="D22" s="26" t="s">
        <v>26</v>
      </c>
      <c r="E22" s="28">
        <v>23</v>
      </c>
      <c r="F22" s="28">
        <v>14</v>
      </c>
      <c r="G22" s="29">
        <v>50500</v>
      </c>
    </row>
    <row r="23" spans="1:7" x14ac:dyDescent="0.25">
      <c r="A23" s="26" t="s">
        <v>60</v>
      </c>
      <c r="B23" s="27" t="s">
        <v>61</v>
      </c>
      <c r="C23" s="27" t="s">
        <v>49</v>
      </c>
      <c r="D23" s="26" t="s">
        <v>26</v>
      </c>
      <c r="E23" s="28">
        <v>20</v>
      </c>
      <c r="F23" s="28">
        <v>17</v>
      </c>
      <c r="G23" s="29">
        <v>49700</v>
      </c>
    </row>
    <row r="24" spans="1:7" x14ac:dyDescent="0.25">
      <c r="A24" s="26" t="s">
        <v>62</v>
      </c>
      <c r="B24" s="27" t="s">
        <v>63</v>
      </c>
      <c r="C24" s="27" t="s">
        <v>49</v>
      </c>
      <c r="D24" s="26" t="s">
        <v>38</v>
      </c>
      <c r="E24" s="28">
        <v>0</v>
      </c>
      <c r="F24" s="28">
        <v>0</v>
      </c>
      <c r="G24" s="29">
        <v>0</v>
      </c>
    </row>
    <row r="25" spans="1:7" x14ac:dyDescent="0.25">
      <c r="A25" s="26" t="s">
        <v>64</v>
      </c>
      <c r="B25" s="27" t="s">
        <v>65</v>
      </c>
      <c r="C25" s="27" t="s">
        <v>49</v>
      </c>
      <c r="D25" s="26" t="s">
        <v>26</v>
      </c>
      <c r="E25" s="28">
        <v>23</v>
      </c>
      <c r="F25" s="28">
        <v>12</v>
      </c>
      <c r="G25" s="29">
        <v>37700</v>
      </c>
    </row>
    <row r="26" spans="1:7" x14ac:dyDescent="0.25">
      <c r="A26" s="26" t="s">
        <v>66</v>
      </c>
      <c r="B26" s="27" t="s">
        <v>67</v>
      </c>
      <c r="C26" s="27" t="s">
        <v>49</v>
      </c>
      <c r="D26" s="26" t="s">
        <v>38</v>
      </c>
      <c r="E26" s="28">
        <v>0</v>
      </c>
      <c r="F26" s="28">
        <v>0</v>
      </c>
      <c r="G26" s="29">
        <v>0</v>
      </c>
    </row>
    <row r="27" spans="1:7" x14ac:dyDescent="0.25">
      <c r="A27" s="26" t="s">
        <v>68</v>
      </c>
      <c r="B27" s="27" t="s">
        <v>69</v>
      </c>
      <c r="C27" s="27" t="s">
        <v>49</v>
      </c>
      <c r="D27" s="26" t="s">
        <v>26</v>
      </c>
      <c r="E27" s="28">
        <v>17</v>
      </c>
      <c r="F27" s="28">
        <v>9</v>
      </c>
      <c r="G27" s="29">
        <v>27170</v>
      </c>
    </row>
    <row r="28" spans="1:7" x14ac:dyDescent="0.25">
      <c r="A28" s="26" t="s">
        <v>70</v>
      </c>
      <c r="B28" s="27" t="s">
        <v>71</v>
      </c>
      <c r="C28" s="27" t="s">
        <v>49</v>
      </c>
      <c r="D28" s="26" t="s">
        <v>26</v>
      </c>
      <c r="E28" s="28">
        <v>9</v>
      </c>
      <c r="F28" s="28">
        <v>9</v>
      </c>
      <c r="G28" s="29">
        <v>22500</v>
      </c>
    </row>
    <row r="29" spans="1:7" x14ac:dyDescent="0.25">
      <c r="A29" s="26" t="s">
        <v>72</v>
      </c>
      <c r="B29" s="27" t="s">
        <v>73</v>
      </c>
      <c r="C29" s="27" t="s">
        <v>49</v>
      </c>
      <c r="D29" s="26" t="s">
        <v>26</v>
      </c>
      <c r="E29" s="28">
        <v>188</v>
      </c>
      <c r="F29" s="28">
        <v>47</v>
      </c>
      <c r="G29" s="29">
        <v>127560</v>
      </c>
    </row>
    <row r="30" spans="1:7" x14ac:dyDescent="0.25">
      <c r="A30" s="26" t="s">
        <v>74</v>
      </c>
      <c r="B30" s="27" t="s">
        <v>75</v>
      </c>
      <c r="C30" s="27" t="s">
        <v>49</v>
      </c>
      <c r="D30" s="26" t="s">
        <v>26</v>
      </c>
      <c r="E30" s="28">
        <v>27</v>
      </c>
      <c r="F30" s="28">
        <v>25</v>
      </c>
      <c r="G30" s="29">
        <v>70000</v>
      </c>
    </row>
    <row r="31" spans="1:7" x14ac:dyDescent="0.25">
      <c r="A31" s="26" t="s">
        <v>76</v>
      </c>
      <c r="B31" s="27" t="s">
        <v>77</v>
      </c>
      <c r="C31" s="27" t="s">
        <v>25</v>
      </c>
      <c r="D31" s="26" t="s">
        <v>26</v>
      </c>
      <c r="E31" s="28">
        <v>9</v>
      </c>
      <c r="F31" s="28">
        <v>9</v>
      </c>
      <c r="G31" s="29">
        <v>4500</v>
      </c>
    </row>
    <row r="32" spans="1:7" x14ac:dyDescent="0.25">
      <c r="A32" s="26" t="s">
        <v>78</v>
      </c>
      <c r="B32" s="27" t="s">
        <v>79</v>
      </c>
      <c r="C32" s="27" t="s">
        <v>25</v>
      </c>
      <c r="D32" s="26" t="s">
        <v>26</v>
      </c>
      <c r="E32" s="28">
        <v>20</v>
      </c>
      <c r="F32" s="28">
        <v>15</v>
      </c>
      <c r="G32" s="29">
        <v>13200</v>
      </c>
    </row>
    <row r="33" spans="1:7" x14ac:dyDescent="0.25">
      <c r="A33" s="26" t="s">
        <v>80</v>
      </c>
      <c r="B33" s="27" t="s">
        <v>81</v>
      </c>
      <c r="C33" s="27" t="s">
        <v>25</v>
      </c>
      <c r="D33" s="26" t="s">
        <v>26</v>
      </c>
      <c r="E33" s="28">
        <v>1</v>
      </c>
      <c r="F33" s="28">
        <v>1</v>
      </c>
      <c r="G33" s="29">
        <v>500</v>
      </c>
    </row>
    <row r="34" spans="1:7" x14ac:dyDescent="0.25">
      <c r="A34" s="26" t="s">
        <v>82</v>
      </c>
      <c r="B34" s="27" t="s">
        <v>83</v>
      </c>
      <c r="C34" s="27" t="s">
        <v>25</v>
      </c>
      <c r="D34" s="26" t="s">
        <v>26</v>
      </c>
      <c r="E34" s="28">
        <v>12</v>
      </c>
      <c r="F34" s="28">
        <v>9</v>
      </c>
      <c r="G34" s="29">
        <v>6550</v>
      </c>
    </row>
    <row r="35" spans="1:7" x14ac:dyDescent="0.25">
      <c r="A35" s="26" t="s">
        <v>84</v>
      </c>
      <c r="B35" s="27" t="s">
        <v>85</v>
      </c>
      <c r="C35" s="27" t="s">
        <v>31</v>
      </c>
      <c r="D35" s="26" t="s">
        <v>26</v>
      </c>
      <c r="E35" s="28">
        <v>51</v>
      </c>
      <c r="F35" s="28">
        <v>16</v>
      </c>
      <c r="G35" s="29">
        <v>308489.59999999998</v>
      </c>
    </row>
    <row r="36" spans="1:7" x14ac:dyDescent="0.25">
      <c r="A36" s="26" t="s">
        <v>86</v>
      </c>
      <c r="B36" s="27" t="s">
        <v>87</v>
      </c>
      <c r="C36" s="27" t="s">
        <v>49</v>
      </c>
      <c r="D36" s="26" t="s">
        <v>26</v>
      </c>
      <c r="E36" s="28">
        <v>12</v>
      </c>
      <c r="F36" s="28">
        <v>4</v>
      </c>
      <c r="G36" s="29">
        <v>15150</v>
      </c>
    </row>
    <row r="37" spans="1:7" x14ac:dyDescent="0.25">
      <c r="A37" s="26" t="s">
        <v>88</v>
      </c>
      <c r="B37" s="27" t="s">
        <v>89</v>
      </c>
      <c r="C37" s="27" t="s">
        <v>49</v>
      </c>
      <c r="D37" s="26" t="s">
        <v>26</v>
      </c>
      <c r="E37" s="28">
        <v>118</v>
      </c>
      <c r="F37" s="28">
        <v>27</v>
      </c>
      <c r="G37" s="29">
        <v>109200</v>
      </c>
    </row>
    <row r="38" spans="1:7" x14ac:dyDescent="0.25">
      <c r="A38" s="26" t="s">
        <v>90</v>
      </c>
      <c r="B38" s="27" t="s">
        <v>91</v>
      </c>
      <c r="C38" s="27" t="s">
        <v>49</v>
      </c>
      <c r="D38" s="26" t="s">
        <v>26</v>
      </c>
      <c r="E38" s="28">
        <v>22</v>
      </c>
      <c r="F38" s="28">
        <v>22</v>
      </c>
      <c r="G38" s="29">
        <v>55000</v>
      </c>
    </row>
    <row r="39" spans="1:7" x14ac:dyDescent="0.25">
      <c r="A39" s="26" t="s">
        <v>92</v>
      </c>
      <c r="B39" s="27" t="s">
        <v>93</v>
      </c>
      <c r="C39" s="27" t="s">
        <v>49</v>
      </c>
      <c r="D39" s="26" t="s">
        <v>26</v>
      </c>
      <c r="E39" s="28">
        <v>8</v>
      </c>
      <c r="F39" s="28">
        <v>7</v>
      </c>
      <c r="G39" s="29">
        <v>24500</v>
      </c>
    </row>
    <row r="40" spans="1:7" x14ac:dyDescent="0.25">
      <c r="A40" s="26" t="s">
        <v>94</v>
      </c>
      <c r="B40" s="27" t="s">
        <v>95</v>
      </c>
      <c r="C40" s="27" t="s">
        <v>49</v>
      </c>
      <c r="D40" s="26" t="s">
        <v>26</v>
      </c>
      <c r="E40" s="28">
        <v>18</v>
      </c>
      <c r="F40" s="28">
        <v>11</v>
      </c>
      <c r="G40" s="29">
        <v>30000</v>
      </c>
    </row>
    <row r="41" spans="1:7" x14ac:dyDescent="0.25">
      <c r="A41" s="26" t="s">
        <v>96</v>
      </c>
      <c r="B41" s="27" t="s">
        <v>97</v>
      </c>
      <c r="C41" s="27" t="s">
        <v>49</v>
      </c>
      <c r="D41" s="26" t="s">
        <v>26</v>
      </c>
      <c r="E41" s="28">
        <v>19</v>
      </c>
      <c r="F41" s="28">
        <v>17</v>
      </c>
      <c r="G41" s="29">
        <v>44400</v>
      </c>
    </row>
    <row r="42" spans="1:7" x14ac:dyDescent="0.25">
      <c r="A42" s="26" t="s">
        <v>98</v>
      </c>
      <c r="B42" s="27"/>
      <c r="C42" s="27"/>
      <c r="D42" s="26"/>
      <c r="E42" s="28">
        <v>1224</v>
      </c>
      <c r="F42" s="28">
        <v>546</v>
      </c>
      <c r="G42" s="29">
        <v>3121673.7</v>
      </c>
    </row>
    <row r="43" spans="1:7" x14ac:dyDescent="0.25">
      <c r="A43" s="26"/>
      <c r="B43" s="27"/>
      <c r="C43" s="27"/>
      <c r="D43" s="26"/>
      <c r="E43" s="28"/>
      <c r="F43" s="28" t="s">
        <v>99</v>
      </c>
      <c r="G43" s="29">
        <v>761720</v>
      </c>
    </row>
    <row r="45" spans="1:7" x14ac:dyDescent="0.25">
      <c r="C45" s="5" t="s">
        <v>100</v>
      </c>
    </row>
  </sheetData>
  <mergeCells count="1">
    <mergeCell ref="A1:G1"/>
  </mergeCells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E44"/>
  <sheetViews>
    <sheetView workbookViewId="0">
      <selection sqref="A1:G1"/>
    </sheetView>
  </sheetViews>
  <sheetFormatPr defaultRowHeight="15" x14ac:dyDescent="0.25"/>
  <cols>
    <col min="1" max="1" width="25" bestFit="1" customWidth="1"/>
    <col min="2" max="2" width="19.85546875" bestFit="1" customWidth="1"/>
    <col min="3" max="3" width="30.7109375" style="14" bestFit="1" customWidth="1"/>
    <col min="4" max="4" width="39.42578125" bestFit="1" customWidth="1"/>
    <col min="5" max="5" width="36" bestFit="1" customWidth="1"/>
  </cols>
  <sheetData>
    <row r="1" spans="1:5" x14ac:dyDescent="0.25">
      <c r="A1" s="22" t="s">
        <v>16</v>
      </c>
      <c r="B1" s="22"/>
      <c r="C1" s="22"/>
      <c r="D1" s="22"/>
      <c r="E1" s="22"/>
    </row>
    <row r="2" spans="1:5" x14ac:dyDescent="0.25">
      <c r="A2" s="15" t="str">
        <f>Отчёт!A2</f>
        <v>Период</v>
      </c>
      <c r="B2" s="16"/>
    </row>
    <row r="3" spans="1:5" x14ac:dyDescent="0.25">
      <c r="A3" s="15" t="str">
        <f>Отчёт!A3</f>
        <v>начало:</v>
      </c>
      <c r="B3" s="19" t="str">
        <f>Отчёт!B3</f>
        <v xml:space="preserve">01.03.2016. </v>
      </c>
    </row>
    <row r="4" spans="1:5" x14ac:dyDescent="0.25">
      <c r="A4" s="15" t="str">
        <f>Отчёт!A4</f>
        <v>конец:</v>
      </c>
      <c r="B4" s="19" t="str">
        <f>Отчёт!B4</f>
        <v xml:space="preserve">31.03.2016. </v>
      </c>
    </row>
    <row r="5" spans="1:5" x14ac:dyDescent="0.25">
      <c r="A5" s="8" t="s">
        <v>8</v>
      </c>
      <c r="B5" s="8" t="s">
        <v>15</v>
      </c>
      <c r="C5" s="14" t="s">
        <v>12</v>
      </c>
      <c r="D5" t="s">
        <v>11</v>
      </c>
      <c r="E5" t="s">
        <v>10</v>
      </c>
    </row>
    <row r="6" spans="1:5" x14ac:dyDescent="0.25">
      <c r="A6" t="s">
        <v>31</v>
      </c>
      <c r="B6" t="s">
        <v>42</v>
      </c>
      <c r="C6" s="14">
        <v>356250</v>
      </c>
      <c r="D6" s="9">
        <v>0.17209698473039611</v>
      </c>
      <c r="E6" s="9">
        <v>0.11412147272150833</v>
      </c>
    </row>
    <row r="7" spans="1:5" x14ac:dyDescent="0.25">
      <c r="B7" t="s">
        <v>46</v>
      </c>
      <c r="C7" s="14">
        <v>67771.199999999997</v>
      </c>
      <c r="D7" s="9">
        <v>3.2738860832450867E-2</v>
      </c>
      <c r="E7" s="9">
        <v>2.1709892356782834E-2</v>
      </c>
    </row>
    <row r="8" spans="1:5" x14ac:dyDescent="0.25">
      <c r="B8" t="s">
        <v>40</v>
      </c>
      <c r="C8" s="14">
        <v>100050</v>
      </c>
      <c r="D8" s="9">
        <v>4.8332079501125981E-2</v>
      </c>
      <c r="E8" s="9">
        <v>3.2050114654840443E-2</v>
      </c>
    </row>
    <row r="9" spans="1:5" x14ac:dyDescent="0.25">
      <c r="B9" t="s">
        <v>85</v>
      </c>
      <c r="C9" s="14">
        <v>308489.59999999998</v>
      </c>
      <c r="D9" s="9">
        <v>0.14902492626157474</v>
      </c>
      <c r="E9" s="9">
        <v>9.8821859568474418E-2</v>
      </c>
    </row>
    <row r="10" spans="1:5" x14ac:dyDescent="0.25">
      <c r="B10" t="s">
        <v>33</v>
      </c>
      <c r="C10" s="14">
        <v>184667.9</v>
      </c>
      <c r="D10" s="9">
        <v>8.9209231625247201E-2</v>
      </c>
      <c r="E10" s="9">
        <v>5.9156695333019586E-2</v>
      </c>
    </row>
    <row r="11" spans="1:5" x14ac:dyDescent="0.25">
      <c r="B11" t="s">
        <v>30</v>
      </c>
      <c r="C11" s="14">
        <v>316850</v>
      </c>
      <c r="D11" s="9">
        <v>0.15306366206828353</v>
      </c>
      <c r="E11" s="9">
        <v>0.10150003826472959</v>
      </c>
    </row>
    <row r="12" spans="1:5" x14ac:dyDescent="0.25">
      <c r="B12" t="s">
        <v>35</v>
      </c>
      <c r="C12" s="14">
        <v>438450</v>
      </c>
      <c r="D12" s="9">
        <v>0.2118060995229254</v>
      </c>
      <c r="E12" s="9">
        <v>0.1404535009536711</v>
      </c>
    </row>
    <row r="13" spans="1:5" x14ac:dyDescent="0.25">
      <c r="B13" t="s">
        <v>37</v>
      </c>
      <c r="C13" s="14">
        <v>0</v>
      </c>
      <c r="D13" s="9">
        <v>0</v>
      </c>
      <c r="E13" s="9">
        <v>0</v>
      </c>
    </row>
    <row r="14" spans="1:5" x14ac:dyDescent="0.25">
      <c r="B14" t="s">
        <v>44</v>
      </c>
      <c r="C14" s="14">
        <v>297525</v>
      </c>
      <c r="D14" s="9">
        <v>0.14372815545799608</v>
      </c>
      <c r="E14" s="9">
        <v>9.5309448902362856E-2</v>
      </c>
    </row>
    <row r="15" spans="1:5" x14ac:dyDescent="0.25">
      <c r="A15" t="s">
        <v>101</v>
      </c>
      <c r="C15" s="14">
        <v>2070053.7000000002</v>
      </c>
      <c r="D15" s="9">
        <v>0.66312302275538926</v>
      </c>
      <c r="E15" s="9">
        <v>0.66312302275538926</v>
      </c>
    </row>
    <row r="16" spans="1:5" x14ac:dyDescent="0.25">
      <c r="A16" t="s">
        <v>49</v>
      </c>
      <c r="B16" t="s">
        <v>95</v>
      </c>
      <c r="C16" s="14">
        <v>30000</v>
      </c>
      <c r="D16" s="9">
        <v>3.0322326328875951E-2</v>
      </c>
      <c r="E16" s="9">
        <v>9.6102292818112285E-3</v>
      </c>
    </row>
    <row r="17" spans="2:5" x14ac:dyDescent="0.25">
      <c r="B17" t="s">
        <v>63</v>
      </c>
      <c r="C17" s="14">
        <v>0</v>
      </c>
      <c r="D17" s="9">
        <v>0</v>
      </c>
      <c r="E17" s="9">
        <v>0</v>
      </c>
    </row>
    <row r="18" spans="2:5" x14ac:dyDescent="0.25">
      <c r="B18" t="s">
        <v>55</v>
      </c>
      <c r="C18" s="14">
        <v>58750</v>
      </c>
      <c r="D18" s="9">
        <v>5.9381222394048735E-2</v>
      </c>
      <c r="E18" s="9">
        <v>1.8820032343546986E-2</v>
      </c>
    </row>
    <row r="19" spans="2:5" x14ac:dyDescent="0.25">
      <c r="B19" t="s">
        <v>51</v>
      </c>
      <c r="C19" s="14">
        <v>60850</v>
      </c>
      <c r="D19" s="9">
        <v>6.1503785237070056E-2</v>
      </c>
      <c r="E19" s="9">
        <v>1.9492748393273775E-2</v>
      </c>
    </row>
    <row r="20" spans="2:5" x14ac:dyDescent="0.25">
      <c r="B20" t="s">
        <v>71</v>
      </c>
      <c r="C20" s="14">
        <v>22500</v>
      </c>
      <c r="D20" s="9">
        <v>2.2741744746656963E-2</v>
      </c>
      <c r="E20" s="9">
        <v>7.2076719613584205E-3</v>
      </c>
    </row>
    <row r="21" spans="2:5" x14ac:dyDescent="0.25">
      <c r="B21" t="s">
        <v>65</v>
      </c>
      <c r="C21" s="14">
        <v>37700</v>
      </c>
      <c r="D21" s="9">
        <v>3.8105056753287445E-2</v>
      </c>
      <c r="E21" s="9">
        <v>1.2076854797476109E-2</v>
      </c>
    </row>
    <row r="22" spans="2:5" x14ac:dyDescent="0.25">
      <c r="B22" t="s">
        <v>57</v>
      </c>
      <c r="C22" s="14">
        <v>30700</v>
      </c>
      <c r="D22" s="9">
        <v>3.1029847276549723E-2</v>
      </c>
      <c r="E22" s="9">
        <v>9.8344679650534898E-3</v>
      </c>
    </row>
    <row r="23" spans="2:5" x14ac:dyDescent="0.25">
      <c r="B23" t="s">
        <v>89</v>
      </c>
      <c r="C23" s="14">
        <v>109200</v>
      </c>
      <c r="D23" s="9">
        <v>0.11037326783710846</v>
      </c>
      <c r="E23" s="9">
        <v>3.4981234585792872E-2</v>
      </c>
    </row>
    <row r="24" spans="2:5" x14ac:dyDescent="0.25">
      <c r="B24" t="s">
        <v>75</v>
      </c>
      <c r="C24" s="14">
        <v>70000</v>
      </c>
      <c r="D24" s="9">
        <v>7.0752094767377219E-2</v>
      </c>
      <c r="E24" s="9">
        <v>2.2423868324226198E-2</v>
      </c>
    </row>
    <row r="25" spans="2:5" x14ac:dyDescent="0.25">
      <c r="B25" t="s">
        <v>69</v>
      </c>
      <c r="C25" s="14">
        <v>27170</v>
      </c>
      <c r="D25" s="9">
        <v>2.7461920211851988E-2</v>
      </c>
      <c r="E25" s="9">
        <v>8.7036643195603693E-3</v>
      </c>
    </row>
    <row r="26" spans="2:5" x14ac:dyDescent="0.25">
      <c r="B26" t="s">
        <v>73</v>
      </c>
      <c r="C26" s="14">
        <v>127560</v>
      </c>
      <c r="D26" s="9">
        <v>0.12893053155038053</v>
      </c>
      <c r="E26" s="9">
        <v>4.0862694906261342E-2</v>
      </c>
    </row>
    <row r="27" spans="2:5" x14ac:dyDescent="0.25">
      <c r="B27" t="s">
        <v>48</v>
      </c>
      <c r="C27" s="14">
        <v>0</v>
      </c>
      <c r="D27" s="9">
        <v>0</v>
      </c>
      <c r="E27" s="9">
        <v>0</v>
      </c>
    </row>
    <row r="28" spans="2:5" x14ac:dyDescent="0.25">
      <c r="B28" t="s">
        <v>93</v>
      </c>
      <c r="C28" s="14">
        <v>24500</v>
      </c>
      <c r="D28" s="9">
        <v>2.4763233168582026E-2</v>
      </c>
      <c r="E28" s="9">
        <v>7.8483539134791697E-3</v>
      </c>
    </row>
    <row r="29" spans="2:5" x14ac:dyDescent="0.25">
      <c r="B29" t="s">
        <v>53</v>
      </c>
      <c r="C29" s="14">
        <v>175690</v>
      </c>
      <c r="D29" s="9">
        <v>0.17757765042400719</v>
      </c>
      <c r="E29" s="9">
        <v>5.6280706084047151E-2</v>
      </c>
    </row>
    <row r="30" spans="2:5" x14ac:dyDescent="0.25">
      <c r="B30" t="s">
        <v>91</v>
      </c>
      <c r="C30" s="14">
        <v>55000</v>
      </c>
      <c r="D30" s="9">
        <v>5.5590931602939243E-2</v>
      </c>
      <c r="E30" s="9">
        <v>1.7618753683320585E-2</v>
      </c>
    </row>
    <row r="31" spans="2:5" x14ac:dyDescent="0.25">
      <c r="B31" t="s">
        <v>87</v>
      </c>
      <c r="C31" s="14">
        <v>15150</v>
      </c>
      <c r="D31" s="9">
        <v>1.5312774796082356E-2</v>
      </c>
      <c r="E31" s="9">
        <v>4.8531657873146696E-3</v>
      </c>
    </row>
    <row r="32" spans="2:5" x14ac:dyDescent="0.25">
      <c r="B32" t="s">
        <v>67</v>
      </c>
      <c r="C32" s="14">
        <v>0</v>
      </c>
      <c r="D32" s="9">
        <v>0</v>
      </c>
      <c r="E32" s="9">
        <v>0</v>
      </c>
    </row>
    <row r="33" spans="1:5" x14ac:dyDescent="0.25">
      <c r="B33" t="s">
        <v>97</v>
      </c>
      <c r="C33" s="14">
        <v>44400</v>
      </c>
      <c r="D33" s="9">
        <v>4.4877042966736405E-2</v>
      </c>
      <c r="E33" s="9">
        <v>1.4223139337080618E-2</v>
      </c>
    </row>
    <row r="34" spans="1:5" x14ac:dyDescent="0.25">
      <c r="B34" t="s">
        <v>61</v>
      </c>
      <c r="C34" s="14">
        <v>49700</v>
      </c>
      <c r="D34" s="9">
        <v>5.0233987284837828E-2</v>
      </c>
      <c r="E34" s="9">
        <v>1.5920946510200602E-2</v>
      </c>
    </row>
    <row r="35" spans="1:5" x14ac:dyDescent="0.25">
      <c r="B35" t="s">
        <v>59</v>
      </c>
      <c r="C35" s="14">
        <v>50500</v>
      </c>
      <c r="D35" s="9">
        <v>5.1042582653607851E-2</v>
      </c>
      <c r="E35" s="9">
        <v>1.61772192910489E-2</v>
      </c>
    </row>
    <row r="36" spans="1:5" x14ac:dyDescent="0.25">
      <c r="A36" t="s">
        <v>102</v>
      </c>
      <c r="C36" s="14">
        <v>989370</v>
      </c>
      <c r="D36" s="9">
        <v>0.31693575148485248</v>
      </c>
      <c r="E36" s="9">
        <v>0.31693575148485248</v>
      </c>
    </row>
    <row r="37" spans="1:5" x14ac:dyDescent="0.25">
      <c r="A37" t="s">
        <v>25</v>
      </c>
      <c r="B37" t="s">
        <v>77</v>
      </c>
      <c r="C37" s="14">
        <v>4500</v>
      </c>
      <c r="D37" s="9">
        <v>7.2289156626506021E-2</v>
      </c>
      <c r="E37" s="9">
        <v>1.4415343922716843E-3</v>
      </c>
    </row>
    <row r="38" spans="1:5" x14ac:dyDescent="0.25">
      <c r="B38" t="s">
        <v>79</v>
      </c>
      <c r="C38" s="14">
        <v>13200</v>
      </c>
      <c r="D38" s="9">
        <v>0.21204819277108433</v>
      </c>
      <c r="E38" s="9">
        <v>4.2285008839969404E-3</v>
      </c>
    </row>
    <row r="39" spans="1:5" x14ac:dyDescent="0.25">
      <c r="B39" t="s">
        <v>28</v>
      </c>
      <c r="C39" s="14">
        <v>15000</v>
      </c>
      <c r="D39" s="9">
        <v>0.24096385542168675</v>
      </c>
      <c r="E39" s="9">
        <v>4.8051146409056143E-3</v>
      </c>
    </row>
    <row r="40" spans="1:5" x14ac:dyDescent="0.25">
      <c r="B40" t="s">
        <v>83</v>
      </c>
      <c r="C40" s="14">
        <v>6550</v>
      </c>
      <c r="D40" s="9">
        <v>0.10522088353413654</v>
      </c>
      <c r="E40" s="9">
        <v>2.0982333931954516E-3</v>
      </c>
    </row>
    <row r="41" spans="1:5" x14ac:dyDescent="0.25">
      <c r="B41" t="s">
        <v>24</v>
      </c>
      <c r="C41" s="14">
        <v>22500</v>
      </c>
      <c r="D41" s="9">
        <v>0.36144578313253012</v>
      </c>
      <c r="E41" s="9">
        <v>7.2076719613584205E-3</v>
      </c>
    </row>
    <row r="42" spans="1:5" x14ac:dyDescent="0.25">
      <c r="B42" t="s">
        <v>81</v>
      </c>
      <c r="C42" s="14">
        <v>500</v>
      </c>
      <c r="D42" s="9">
        <v>8.0321285140562242E-3</v>
      </c>
      <c r="E42" s="9">
        <v>1.6017048803018712E-4</v>
      </c>
    </row>
    <row r="43" spans="1:5" x14ac:dyDescent="0.25">
      <c r="A43" t="s">
        <v>103</v>
      </c>
      <c r="C43" s="14">
        <v>62250</v>
      </c>
      <c r="D43" s="9">
        <v>1.9941225759758298E-2</v>
      </c>
      <c r="E43" s="9">
        <v>1.9941225759758298E-2</v>
      </c>
    </row>
    <row r="44" spans="1:5" x14ac:dyDescent="0.25">
      <c r="A44" t="s">
        <v>9</v>
      </c>
      <c r="C44" s="14">
        <v>3121673.7</v>
      </c>
      <c r="D44" s="9">
        <v>1</v>
      </c>
      <c r="E44" s="9">
        <v>1</v>
      </c>
    </row>
  </sheetData>
  <mergeCells count="1">
    <mergeCell ref="A1:E1"/>
  </mergeCells>
  <pageMargins left="0.25" right="0.25" top="0.75" bottom="0.75" header="0.3" footer="0.3"/>
  <pageSetup paperSize="9" scale="94" fitToHeight="0"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C9"/>
  <sheetViews>
    <sheetView workbookViewId="0">
      <selection sqref="A1:G1"/>
    </sheetView>
  </sheetViews>
  <sheetFormatPr defaultRowHeight="15" x14ac:dyDescent="0.25"/>
  <cols>
    <col min="1" max="1" width="25" bestFit="1" customWidth="1"/>
    <col min="2" max="2" width="30.7109375" style="14" bestFit="1" customWidth="1"/>
    <col min="3" max="3" width="36" bestFit="1" customWidth="1"/>
    <col min="4" max="4" width="39.42578125" bestFit="1" customWidth="1"/>
    <col min="5" max="5" width="36" bestFit="1" customWidth="1"/>
  </cols>
  <sheetData>
    <row r="1" spans="1:3" x14ac:dyDescent="0.25">
      <c r="A1" s="22" t="s">
        <v>17</v>
      </c>
      <c r="B1" s="22"/>
      <c r="C1" s="22"/>
    </row>
    <row r="2" spans="1:3" x14ac:dyDescent="0.25">
      <c r="A2" s="17" t="str">
        <f>Отчёт!A2</f>
        <v>Период</v>
      </c>
      <c r="B2" s="18"/>
    </row>
    <row r="3" spans="1:3" x14ac:dyDescent="0.25">
      <c r="A3" s="17" t="str">
        <f>Отчёт!A3</f>
        <v>начало:</v>
      </c>
      <c r="B3" s="20" t="str">
        <f>Отчёт!B3</f>
        <v xml:space="preserve">01.03.2016. </v>
      </c>
    </row>
    <row r="4" spans="1:3" x14ac:dyDescent="0.25">
      <c r="A4" s="17" t="str">
        <f>Отчёт!A4</f>
        <v>конец:</v>
      </c>
      <c r="B4" s="20" t="str">
        <f>Отчёт!B4</f>
        <v xml:space="preserve">31.03.2016. </v>
      </c>
    </row>
    <row r="5" spans="1:3" x14ac:dyDescent="0.25">
      <c r="A5" s="8" t="s">
        <v>8</v>
      </c>
      <c r="B5" s="14" t="s">
        <v>12</v>
      </c>
      <c r="C5" t="s">
        <v>10</v>
      </c>
    </row>
    <row r="6" spans="1:3" x14ac:dyDescent="0.25">
      <c r="A6" t="s">
        <v>31</v>
      </c>
      <c r="B6" s="14">
        <v>2070053.6999999997</v>
      </c>
      <c r="C6" s="9">
        <v>0.66312302275538915</v>
      </c>
    </row>
    <row r="7" spans="1:3" x14ac:dyDescent="0.25">
      <c r="A7" t="s">
        <v>49</v>
      </c>
      <c r="B7" s="14">
        <v>989370</v>
      </c>
      <c r="C7" s="9">
        <v>0.31693575148485253</v>
      </c>
    </row>
    <row r="8" spans="1:3" x14ac:dyDescent="0.25">
      <c r="A8" t="s">
        <v>25</v>
      </c>
      <c r="B8" s="14">
        <v>62250</v>
      </c>
      <c r="C8" s="9">
        <v>1.9941225759758301E-2</v>
      </c>
    </row>
    <row r="9" spans="1:3" x14ac:dyDescent="0.25">
      <c r="A9" t="s">
        <v>9</v>
      </c>
      <c r="B9" s="14">
        <v>3121673.6999999997</v>
      </c>
      <c r="C9" s="9">
        <v>1</v>
      </c>
    </row>
  </sheetData>
  <mergeCells count="1">
    <mergeCell ref="A1:C1"/>
  </mergeCells>
  <pageMargins left="0.25" right="0.25" top="0.75" bottom="0.75" header="0.3" footer="0.3"/>
  <pageSetup paperSize="9" fitToHeight="0" orientation="landscape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C44"/>
  <sheetViews>
    <sheetView workbookViewId="0">
      <selection sqref="A1:G1"/>
    </sheetView>
  </sheetViews>
  <sheetFormatPr defaultRowHeight="15" x14ac:dyDescent="0.25"/>
  <cols>
    <col min="1" max="1" width="28.85546875" customWidth="1"/>
    <col min="2" max="2" width="30.7109375" style="14" bestFit="1" customWidth="1"/>
    <col min="3" max="3" width="36" bestFit="1" customWidth="1"/>
    <col min="4" max="4" width="39.42578125" bestFit="1" customWidth="1"/>
    <col min="5" max="5" width="36" bestFit="1" customWidth="1"/>
  </cols>
  <sheetData>
    <row r="1" spans="1:3" x14ac:dyDescent="0.25">
      <c r="A1" s="22" t="s">
        <v>18</v>
      </c>
      <c r="B1" s="22"/>
      <c r="C1" s="22"/>
    </row>
    <row r="2" spans="1:3" x14ac:dyDescent="0.25">
      <c r="A2" s="17" t="str">
        <f>Отчёт!A2</f>
        <v>Период</v>
      </c>
      <c r="B2" s="18"/>
    </row>
    <row r="3" spans="1:3" x14ac:dyDescent="0.25">
      <c r="A3" s="17" t="str">
        <f>Отчёт!A3</f>
        <v>начало:</v>
      </c>
      <c r="B3" s="20" t="str">
        <f>Отчёт!B3</f>
        <v xml:space="preserve">01.03.2016. </v>
      </c>
    </row>
    <row r="4" spans="1:3" ht="15.75" thickBot="1" x14ac:dyDescent="0.3">
      <c r="A4" s="17" t="str">
        <f>Отчёт!A4</f>
        <v>конец:</v>
      </c>
      <c r="B4" s="20" t="str">
        <f>Отчёт!B4</f>
        <v xml:space="preserve">31.03.2016. </v>
      </c>
    </row>
    <row r="5" spans="1:3" ht="28.5" customHeight="1" thickBot="1" x14ac:dyDescent="0.3">
      <c r="A5" s="23" t="s">
        <v>14</v>
      </c>
      <c r="B5" s="24"/>
      <c r="C5" s="25"/>
    </row>
    <row r="6" spans="1:3" x14ac:dyDescent="0.25">
      <c r="A6" s="8" t="s">
        <v>13</v>
      </c>
      <c r="B6" s="14" t="s">
        <v>25</v>
      </c>
    </row>
    <row r="8" spans="1:3" x14ac:dyDescent="0.25">
      <c r="A8" s="8" t="s">
        <v>15</v>
      </c>
      <c r="B8" s="14" t="s">
        <v>12</v>
      </c>
      <c r="C8" t="s">
        <v>10</v>
      </c>
    </row>
    <row r="9" spans="1:3" x14ac:dyDescent="0.25">
      <c r="A9" t="s">
        <v>77</v>
      </c>
      <c r="B9" s="14">
        <v>4500</v>
      </c>
      <c r="C9" s="9">
        <v>7.2289156626506021E-2</v>
      </c>
    </row>
    <row r="10" spans="1:3" x14ac:dyDescent="0.25">
      <c r="A10" t="s">
        <v>79</v>
      </c>
      <c r="B10" s="14">
        <v>13200</v>
      </c>
      <c r="C10" s="9">
        <v>0.21204819277108433</v>
      </c>
    </row>
    <row r="11" spans="1:3" x14ac:dyDescent="0.25">
      <c r="A11" t="s">
        <v>28</v>
      </c>
      <c r="B11" s="14">
        <v>15000</v>
      </c>
      <c r="C11" s="9">
        <v>0.24096385542168675</v>
      </c>
    </row>
    <row r="12" spans="1:3" x14ac:dyDescent="0.25">
      <c r="A12" t="s">
        <v>83</v>
      </c>
      <c r="B12" s="14">
        <v>6550</v>
      </c>
      <c r="C12" s="9">
        <v>0.10522088353413654</v>
      </c>
    </row>
    <row r="13" spans="1:3" x14ac:dyDescent="0.25">
      <c r="A13" t="s">
        <v>24</v>
      </c>
      <c r="B13" s="14">
        <v>22500</v>
      </c>
      <c r="C13" s="9">
        <v>0.36144578313253012</v>
      </c>
    </row>
    <row r="14" spans="1:3" x14ac:dyDescent="0.25">
      <c r="A14" t="s">
        <v>81</v>
      </c>
      <c r="B14" s="14">
        <v>500</v>
      </c>
      <c r="C14" s="9">
        <v>8.0321285140562242E-3</v>
      </c>
    </row>
    <row r="15" spans="1:3" x14ac:dyDescent="0.25">
      <c r="A15" t="s">
        <v>9</v>
      </c>
      <c r="B15" s="14">
        <v>62250</v>
      </c>
      <c r="C15" s="9">
        <v>1</v>
      </c>
    </row>
    <row r="16" spans="1:3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</sheetData>
  <mergeCells count="2">
    <mergeCell ref="A5:C5"/>
    <mergeCell ref="A1:C1"/>
  </mergeCells>
  <pageMargins left="0.25" right="0.25" top="0.75" bottom="0.75" header="0.3" footer="0.3"/>
  <pageSetup paperSize="9" fitToHeight="0" orientation="landscape" horizontalDpi="0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C41"/>
  <sheetViews>
    <sheetView workbookViewId="0">
      <selection sqref="A1:G1"/>
    </sheetView>
  </sheetViews>
  <sheetFormatPr defaultRowHeight="15" x14ac:dyDescent="0.25"/>
  <cols>
    <col min="1" max="1" width="25" bestFit="1" customWidth="1"/>
    <col min="2" max="2" width="30.7109375" style="14" bestFit="1" customWidth="1"/>
    <col min="3" max="3" width="36" bestFit="1" customWidth="1"/>
    <col min="4" max="4" width="39.42578125" bestFit="1" customWidth="1"/>
    <col min="5" max="5" width="36" bestFit="1" customWidth="1"/>
  </cols>
  <sheetData>
    <row r="1" spans="1:3" x14ac:dyDescent="0.25">
      <c r="A1" s="22" t="s">
        <v>19</v>
      </c>
      <c r="B1" s="22"/>
      <c r="C1" s="22"/>
    </row>
    <row r="2" spans="1:3" x14ac:dyDescent="0.25">
      <c r="A2" s="17" t="str">
        <f>Отчёт!A2</f>
        <v>Период</v>
      </c>
      <c r="B2" s="18"/>
    </row>
    <row r="3" spans="1:3" x14ac:dyDescent="0.25">
      <c r="A3" s="17" t="str">
        <f>Отчёт!A3</f>
        <v>начало:</v>
      </c>
      <c r="B3" s="20" t="str">
        <f>Отчёт!B3</f>
        <v xml:space="preserve">01.03.2016. </v>
      </c>
    </row>
    <row r="4" spans="1:3" x14ac:dyDescent="0.25">
      <c r="A4" s="17" t="str">
        <f>Отчёт!A4</f>
        <v>конец:</v>
      </c>
      <c r="B4" s="20" t="str">
        <f>Отчёт!B4</f>
        <v xml:space="preserve">31.03.2016. </v>
      </c>
    </row>
    <row r="5" spans="1:3" x14ac:dyDescent="0.25">
      <c r="A5" s="8" t="s">
        <v>15</v>
      </c>
      <c r="B5" s="14" t="s">
        <v>12</v>
      </c>
      <c r="C5" t="s">
        <v>10</v>
      </c>
    </row>
    <row r="6" spans="1:3" x14ac:dyDescent="0.25">
      <c r="A6" t="s">
        <v>95</v>
      </c>
      <c r="B6" s="14">
        <v>30000</v>
      </c>
      <c r="C6" s="9">
        <v>9.6102292818112285E-3</v>
      </c>
    </row>
    <row r="7" spans="1:3" x14ac:dyDescent="0.25">
      <c r="A7" t="s">
        <v>42</v>
      </c>
      <c r="B7" s="14">
        <v>356250</v>
      </c>
      <c r="C7" s="9">
        <v>0.11412147272150834</v>
      </c>
    </row>
    <row r="8" spans="1:3" x14ac:dyDescent="0.25">
      <c r="A8" t="s">
        <v>63</v>
      </c>
      <c r="B8" s="14">
        <v>0</v>
      </c>
      <c r="C8" s="9">
        <v>0</v>
      </c>
    </row>
    <row r="9" spans="1:3" x14ac:dyDescent="0.25">
      <c r="A9" t="s">
        <v>55</v>
      </c>
      <c r="B9" s="14">
        <v>58750</v>
      </c>
      <c r="C9" s="9">
        <v>1.882003234354699E-2</v>
      </c>
    </row>
    <row r="10" spans="1:3" x14ac:dyDescent="0.25">
      <c r="A10" t="s">
        <v>51</v>
      </c>
      <c r="B10" s="14">
        <v>60850</v>
      </c>
      <c r="C10" s="9">
        <v>1.9492748393273775E-2</v>
      </c>
    </row>
    <row r="11" spans="1:3" x14ac:dyDescent="0.25">
      <c r="A11" t="s">
        <v>71</v>
      </c>
      <c r="B11" s="14">
        <v>22500</v>
      </c>
      <c r="C11" s="9">
        <v>7.2076719613584223E-3</v>
      </c>
    </row>
    <row r="12" spans="1:3" x14ac:dyDescent="0.25">
      <c r="A12" t="s">
        <v>65</v>
      </c>
      <c r="B12" s="14">
        <v>37700</v>
      </c>
      <c r="C12" s="9">
        <v>1.2076854797476111E-2</v>
      </c>
    </row>
    <row r="13" spans="1:3" x14ac:dyDescent="0.25">
      <c r="A13" t="s">
        <v>57</v>
      </c>
      <c r="B13" s="14">
        <v>30700</v>
      </c>
      <c r="C13" s="9">
        <v>9.8344679650534915E-3</v>
      </c>
    </row>
    <row r="14" spans="1:3" x14ac:dyDescent="0.25">
      <c r="A14" t="s">
        <v>89</v>
      </c>
      <c r="B14" s="14">
        <v>109200</v>
      </c>
      <c r="C14" s="9">
        <v>3.4981234585792872E-2</v>
      </c>
    </row>
    <row r="15" spans="1:3" x14ac:dyDescent="0.25">
      <c r="A15" t="s">
        <v>75</v>
      </c>
      <c r="B15" s="14">
        <v>70000</v>
      </c>
      <c r="C15" s="9">
        <v>2.2423868324226201E-2</v>
      </c>
    </row>
    <row r="16" spans="1:3" x14ac:dyDescent="0.25">
      <c r="A16" t="s">
        <v>69</v>
      </c>
      <c r="B16" s="14">
        <v>27170</v>
      </c>
      <c r="C16" s="9">
        <v>8.7036643195603693E-3</v>
      </c>
    </row>
    <row r="17" spans="1:3" x14ac:dyDescent="0.25">
      <c r="A17" t="s">
        <v>77</v>
      </c>
      <c r="B17" s="14">
        <v>4500</v>
      </c>
      <c r="C17" s="9">
        <v>1.4415343922716845E-3</v>
      </c>
    </row>
    <row r="18" spans="1:3" x14ac:dyDescent="0.25">
      <c r="A18" t="s">
        <v>46</v>
      </c>
      <c r="B18" s="14">
        <v>67771.199999999997</v>
      </c>
      <c r="C18" s="9">
        <v>2.1709892356782837E-2</v>
      </c>
    </row>
    <row r="19" spans="1:3" x14ac:dyDescent="0.25">
      <c r="A19" t="s">
        <v>79</v>
      </c>
      <c r="B19" s="14">
        <v>13200</v>
      </c>
      <c r="C19" s="9">
        <v>4.2285008839969412E-3</v>
      </c>
    </row>
    <row r="20" spans="1:3" x14ac:dyDescent="0.25">
      <c r="A20" t="s">
        <v>73</v>
      </c>
      <c r="B20" s="14">
        <v>127560</v>
      </c>
      <c r="C20" s="9">
        <v>4.0862694906261349E-2</v>
      </c>
    </row>
    <row r="21" spans="1:3" x14ac:dyDescent="0.25">
      <c r="A21" t="s">
        <v>28</v>
      </c>
      <c r="B21" s="14">
        <v>15000</v>
      </c>
      <c r="C21" s="9">
        <v>4.8051146409056143E-3</v>
      </c>
    </row>
    <row r="22" spans="1:3" x14ac:dyDescent="0.25">
      <c r="A22" t="s">
        <v>40</v>
      </c>
      <c r="B22" s="14">
        <v>100050</v>
      </c>
      <c r="C22" s="9">
        <v>3.205011465484045E-2</v>
      </c>
    </row>
    <row r="23" spans="1:3" x14ac:dyDescent="0.25">
      <c r="A23" t="s">
        <v>48</v>
      </c>
      <c r="B23" s="14">
        <v>0</v>
      </c>
      <c r="C23" s="9">
        <v>0</v>
      </c>
    </row>
    <row r="24" spans="1:3" x14ac:dyDescent="0.25">
      <c r="A24" t="s">
        <v>83</v>
      </c>
      <c r="B24" s="14">
        <v>6550</v>
      </c>
      <c r="C24" s="9">
        <v>2.0982333931954516E-3</v>
      </c>
    </row>
    <row r="25" spans="1:3" x14ac:dyDescent="0.25">
      <c r="A25" t="s">
        <v>85</v>
      </c>
      <c r="B25" s="14">
        <v>308489.59999999998</v>
      </c>
      <c r="C25" s="9">
        <v>9.8821859568474432E-2</v>
      </c>
    </row>
    <row r="26" spans="1:3" x14ac:dyDescent="0.25">
      <c r="A26" t="s">
        <v>93</v>
      </c>
      <c r="B26" s="14">
        <v>24500</v>
      </c>
      <c r="C26" s="9">
        <v>7.8483539134791714E-3</v>
      </c>
    </row>
    <row r="27" spans="1:3" x14ac:dyDescent="0.25">
      <c r="A27" t="s">
        <v>53</v>
      </c>
      <c r="B27" s="14">
        <v>175690</v>
      </c>
      <c r="C27" s="9">
        <v>5.6280706084047165E-2</v>
      </c>
    </row>
    <row r="28" spans="1:3" x14ac:dyDescent="0.25">
      <c r="A28" t="s">
        <v>24</v>
      </c>
      <c r="B28" s="14">
        <v>22500</v>
      </c>
      <c r="C28" s="9">
        <v>7.2076719613584223E-3</v>
      </c>
    </row>
    <row r="29" spans="1:3" x14ac:dyDescent="0.25">
      <c r="A29" t="s">
        <v>91</v>
      </c>
      <c r="B29" s="14">
        <v>55000</v>
      </c>
      <c r="C29" s="9">
        <v>1.7618753683320588E-2</v>
      </c>
    </row>
    <row r="30" spans="1:3" x14ac:dyDescent="0.25">
      <c r="A30" t="s">
        <v>33</v>
      </c>
      <c r="B30" s="14">
        <v>184667.9</v>
      </c>
      <c r="C30" s="9">
        <v>5.9156695333019593E-2</v>
      </c>
    </row>
    <row r="31" spans="1:3" x14ac:dyDescent="0.25">
      <c r="A31" t="s">
        <v>87</v>
      </c>
      <c r="B31" s="14">
        <v>15150</v>
      </c>
      <c r="C31" s="9">
        <v>4.8531657873146705E-3</v>
      </c>
    </row>
    <row r="32" spans="1:3" x14ac:dyDescent="0.25">
      <c r="A32" t="s">
        <v>67</v>
      </c>
      <c r="B32" s="14">
        <v>0</v>
      </c>
      <c r="C32" s="9">
        <v>0</v>
      </c>
    </row>
    <row r="33" spans="1:3" x14ac:dyDescent="0.25">
      <c r="A33" t="s">
        <v>97</v>
      </c>
      <c r="B33" s="14">
        <v>44400</v>
      </c>
      <c r="C33" s="9">
        <v>1.422313933708062E-2</v>
      </c>
    </row>
    <row r="34" spans="1:3" x14ac:dyDescent="0.25">
      <c r="A34" t="s">
        <v>30</v>
      </c>
      <c r="B34" s="14">
        <v>316850</v>
      </c>
      <c r="C34" s="9">
        <v>0.1015000382647296</v>
      </c>
    </row>
    <row r="35" spans="1:3" x14ac:dyDescent="0.25">
      <c r="A35" t="s">
        <v>35</v>
      </c>
      <c r="B35" s="14">
        <v>438450</v>
      </c>
      <c r="C35" s="9">
        <v>0.14045350095367112</v>
      </c>
    </row>
    <row r="36" spans="1:3" x14ac:dyDescent="0.25">
      <c r="A36" t="s">
        <v>81</v>
      </c>
      <c r="B36" s="14">
        <v>500</v>
      </c>
      <c r="C36" s="9">
        <v>1.6017048803018715E-4</v>
      </c>
    </row>
    <row r="37" spans="1:3" x14ac:dyDescent="0.25">
      <c r="A37" t="s">
        <v>37</v>
      </c>
      <c r="B37" s="14">
        <v>0</v>
      </c>
      <c r="C37" s="9">
        <v>0</v>
      </c>
    </row>
    <row r="38" spans="1:3" x14ac:dyDescent="0.25">
      <c r="A38" t="s">
        <v>44</v>
      </c>
      <c r="B38" s="14">
        <v>297525</v>
      </c>
      <c r="C38" s="9">
        <v>9.530944890236287E-2</v>
      </c>
    </row>
    <row r="39" spans="1:3" x14ac:dyDescent="0.25">
      <c r="A39" t="s">
        <v>61</v>
      </c>
      <c r="B39" s="14">
        <v>49700</v>
      </c>
      <c r="C39" s="9">
        <v>1.5920946510200602E-2</v>
      </c>
    </row>
    <row r="40" spans="1:3" x14ac:dyDescent="0.25">
      <c r="A40" t="s">
        <v>59</v>
      </c>
      <c r="B40" s="14">
        <v>50500</v>
      </c>
      <c r="C40" s="9">
        <v>1.6177219291048903E-2</v>
      </c>
    </row>
    <row r="41" spans="1:3" x14ac:dyDescent="0.25">
      <c r="A41" t="s">
        <v>9</v>
      </c>
      <c r="B41" s="14">
        <v>3121673.6999999997</v>
      </c>
      <c r="C41" s="9">
        <v>1</v>
      </c>
    </row>
  </sheetData>
  <mergeCells count="1">
    <mergeCell ref="A1:C1"/>
  </mergeCells>
  <pageMargins left="0.25" right="0.25" top="0.75" bottom="0.75" header="0.3" footer="0.3"/>
  <pageSetup paperSize="9" fitToHeight="0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5</vt:i4>
      </vt:variant>
      <vt:variant>
        <vt:lpstr>Диаграммы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Отчёт</vt:lpstr>
      <vt:lpstr>Структура</vt:lpstr>
      <vt:lpstr>Свод по отделениям</vt:lpstr>
      <vt:lpstr>Детализация по отделениям</vt:lpstr>
      <vt:lpstr>Свод по персоналу</vt:lpstr>
      <vt:lpstr>Диаграмма по отделениям</vt:lpstr>
      <vt:lpstr>Диаграмма по персоналу</vt:lpstr>
      <vt:lpstr>'Детализация по отделениям'!Область_печати</vt:lpstr>
      <vt:lpstr>Отчёт!Область_печати</vt:lpstr>
      <vt:lpstr>'Свод по отделениям'!Область_печати</vt:lpstr>
      <vt:lpstr>'Свод по персоналу'!Область_печати</vt:lpstr>
      <vt:lpstr>Структура!Область_печати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Зотов Владислав Александрович</cp:lastModifiedBy>
  <cp:lastPrinted>2014-11-15T14:43:15Z</cp:lastPrinted>
  <dcterms:created xsi:type="dcterms:W3CDTF">2013-10-07T07:30:33Z</dcterms:created>
  <dcterms:modified xsi:type="dcterms:W3CDTF">2016-03-28T22:02:21Z</dcterms:modified>
</cp:coreProperties>
</file>